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ankina\Desktop\НПА\2024 год\!2024 МЗ и НЗ\2 Уточнение зп+ком.усл 2024-2026\НЗ\"/>
    </mc:Choice>
  </mc:AlternateContent>
  <bookViews>
    <workbookView xWindow="0" yWindow="0" windowWidth="28800" windowHeight="11535"/>
  </bookViews>
  <sheets>
    <sheet name="Лист1" sheetId="1" r:id="rId1"/>
    <sheet name="Лист2" sheetId="2" state="hidden" r:id="rId2"/>
  </sheets>
  <definedNames>
    <definedName name="_xlnm.Print_Area" localSheetId="0">Лист1!$A$1:$M$16</definedName>
  </definedNames>
  <calcPr calcId="152511"/>
</workbook>
</file>

<file path=xl/calcChain.xml><?xml version="1.0" encoding="utf-8"?>
<calcChain xmlns="http://schemas.openxmlformats.org/spreadsheetml/2006/main">
  <c r="M14" i="1" l="1"/>
  <c r="M15" i="1"/>
  <c r="M13" i="1"/>
  <c r="J14" i="1"/>
  <c r="J15" i="1"/>
  <c r="J13" i="1"/>
  <c r="G14" i="1"/>
  <c r="G15" i="1"/>
  <c r="G13" i="1"/>
  <c r="F15" i="1" l="1"/>
  <c r="L13" i="1" l="1"/>
  <c r="L14" i="1"/>
  <c r="L15" i="1"/>
  <c r="M16" i="1" l="1"/>
  <c r="I15" i="1"/>
  <c r="F13" i="1" l="1"/>
  <c r="F14" i="1"/>
  <c r="G16" i="1" l="1"/>
  <c r="I13" i="1"/>
  <c r="I14" i="1"/>
  <c r="J16" i="1" s="1"/>
</calcChain>
</file>

<file path=xl/sharedStrings.xml><?xml version="1.0" encoding="utf-8"?>
<sst xmlns="http://schemas.openxmlformats.org/spreadsheetml/2006/main" count="42" uniqueCount="35">
  <si>
    <t>(наименование муниципального учреждения)</t>
  </si>
  <si>
    <t>№ п/п</t>
  </si>
  <si>
    <t xml:space="preserve">     1.</t>
  </si>
  <si>
    <t xml:space="preserve">     2.</t>
  </si>
  <si>
    <t>Уникальный номер реестровой записи</t>
  </si>
  <si>
    <t xml:space="preserve">Наименование
муниципальной услуги (работы)
</t>
  </si>
  <si>
    <t>Объем муниципальной услуги (работы)</t>
  </si>
  <si>
    <t>тыс.руб.</t>
  </si>
  <si>
    <t xml:space="preserve">руб. </t>
  </si>
  <si>
    <t>руб.</t>
  </si>
  <si>
    <t>Проведение занятий физкультурно-спортивной направленности по месту проживания граждан</t>
  </si>
  <si>
    <t xml:space="preserve">Итого </t>
  </si>
  <si>
    <t>294541001000000010003</t>
  </si>
  <si>
    <t>3.</t>
  </si>
  <si>
    <t>294182001000000010001</t>
  </si>
  <si>
    <t xml:space="preserve">Значение базового норматива затрат на оказание муниципальных услуг (выполнение работ) на 2024 год       </t>
  </si>
  <si>
    <t>Значение нормативных затрат на оказание муниципальных услуг (выполнение работ) на 2024 год</t>
  </si>
  <si>
    <t>Объем субсидии на финансовое обеспечение выполнения муниципального задания на 2024 год</t>
  </si>
  <si>
    <t xml:space="preserve">Значение базового норматива затрат на оказание муниципальных услуг (выполнение работ) на 2025 год       </t>
  </si>
  <si>
    <t>Значение нормативных затрат на оказание муниципальных услуг (выполнение работ) на 2026 год</t>
  </si>
  <si>
    <t>Объем субсидии на финансовое обеспечение выполнения муниципального задания на 2025 год</t>
  </si>
  <si>
    <t>Объем субсидии на финансовое обеспечение выполнения муниципального задания на 2026 год</t>
  </si>
  <si>
    <t xml:space="preserve">к распоряжению администрации </t>
  </si>
  <si>
    <t xml:space="preserve">городского округа Красногорск </t>
  </si>
  <si>
    <t>7=4*6</t>
  </si>
  <si>
    <t>10=4*9</t>
  </si>
  <si>
    <t>Значение нормативных затрат на оказание муниципальных услуг (выполнение работ) на 2025 год</t>
  </si>
  <si>
    <t>Значения базовых нормативов затрат на оказание муниципальных услуг (выполнение работ) и нормативные затраты на оказание муниципальных услуг (выполнение работ) на 2024 год и на плановый период 2025 и 2026 годов</t>
  </si>
  <si>
    <t>13=4*12</t>
  </si>
  <si>
    <t>Приложение №5</t>
  </si>
  <si>
    <t>Муниципальное бюджетное учреждение "Спортивно-оздоровительный комплекс "Петрово-Дальнее"</t>
  </si>
  <si>
    <t>Организация и проведение официальных спортивных мероприятий</t>
  </si>
  <si>
    <t>295002012000000010002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</si>
  <si>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</si>
  <si>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>от "01" июля 2024 г. №398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</si>
</sst>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horizontal="fill" vertical="center"/>
    </xf>
  </cellStyleXfs>
  <cellXfs count="52">
    <xf numFmtId="0" fontId="0" fillId="0" borderId="0" xfId="0">
      <alignment horizontal="fill" vertical="center"/>
    </xf>
    <xf numFmtId="0" fontId="1" fillId="0" borderId="0" xfId="0" applyFont="1">
      <alignment horizontal="fill" vertical="center"/>
    </xf>
    <xf numFmtId="0" fontId="2" fillId="0" borderId="0" xfId="0" applyFont="1">
      <alignment horizontal="fill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horizontal="fill" vertical="center"/>
    </xf>
    <xf numFmtId="0" fontId="1" fillId="0" borderId="0" xfId="0" applyFont="1" applyAlignment="1">
      <alignment horizontal="fill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>
      <alignment horizontal="fill" vertical="center"/>
    </xf>
    <xf numFmtId="0" fontId="8" fillId="0" borderId="0" xfId="0" applyFont="1">
      <alignment horizontal="fill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0" xfId="0" applyFont="1">
      <alignment horizontal="fill" vertical="center"/>
    </xf>
    <xf numFmtId="0" fontId="11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>
      <alignment horizontal="fill" vertic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>
      <alignment horizontal="fill" vertical="center"/>
    </xf>
    <xf numFmtId="0" fontId="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fill" vertical="center"/>
    </xf>
    <xf numFmtId="0" fontId="16" fillId="0" borderId="2" xfId="0" applyFont="1" applyBorder="1" applyAlignment="1">
      <alignment horizontal="left"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>
      <alignment horizontal="fill" vertical="center"/>
    </xf>
    <xf numFmtId="0" fontId="19" fillId="0" borderId="0" xfId="0" applyFont="1" applyAlignment="1">
      <alignment horizontal="fill" vertical="center"/>
    </xf>
    <xf numFmtId="0" fontId="16" fillId="0" borderId="2" xfId="0" applyFont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9" fillId="0" borderId="2" xfId="0" applyFont="1" applyBorder="1">
      <alignment horizontal="fill" vertical="center"/>
    </xf>
    <xf numFmtId="0" fontId="19" fillId="0" borderId="0" xfId="0" applyFont="1">
      <alignment horizontal="fill" vertical="center"/>
    </xf>
    <xf numFmtId="0" fontId="18" fillId="0" borderId="2" xfId="0" applyNumberFormat="1" applyFont="1" applyBorder="1" applyAlignment="1">
      <alignment horizontal="left" vertical="top" wrapText="1"/>
    </xf>
    <xf numFmtId="4" fontId="18" fillId="0" borderId="2" xfId="0" applyNumberFormat="1" applyFont="1" applyBorder="1" applyAlignment="1">
      <alignment horizontal="right" vertical="top"/>
    </xf>
    <xf numFmtId="4" fontId="12" fillId="0" borderId="2" xfId="0" applyNumberFormat="1" applyFont="1" applyBorder="1" applyAlignment="1">
      <alignment horizontal="right" vertical="top"/>
    </xf>
    <xf numFmtId="4" fontId="18" fillId="0" borderId="2" xfId="0" applyNumberFormat="1" applyFont="1" applyBorder="1" applyAlignment="1">
      <alignment horizontal="right" vertical="top" wrapText="1"/>
    </xf>
    <xf numFmtId="4" fontId="16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top"/>
    </xf>
    <xf numFmtId="4" fontId="1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166" fontId="17" fillId="0" borderId="2" xfId="0" applyNumberFormat="1" applyFont="1" applyBorder="1" applyAlignment="1">
      <alignment horizontal="center" vertical="center"/>
    </xf>
    <xf numFmtId="166" fontId="15" fillId="0" borderId="2" xfId="0" applyNumberFormat="1" applyFont="1" applyBorder="1" applyAlignment="1">
      <alignment horizontal="center" vertical="top"/>
    </xf>
    <xf numFmtId="166" fontId="15" fillId="0" borderId="2" xfId="0" applyNumberFormat="1" applyFont="1" applyBorder="1" applyAlignment="1">
      <alignment horizontal="center" vertical="center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view="pageBreakPreview" topLeftCell="A10" zoomScale="90" zoomScaleNormal="100" zoomScaleSheetLayoutView="90" workbookViewId="0">
      <selection activeCell="K20" sqref="K20"/>
    </sheetView>
  </sheetViews>
  <sheetFormatPr defaultColWidth="9.140625" defaultRowHeight="14.25" x14ac:dyDescent="0.25"/>
  <cols>
    <col min="1" max="1" width="9.140625" style="1"/>
    <col min="2" max="2" width="26.5703125" style="1" customWidth="1"/>
    <col min="3" max="3" width="20.5703125" style="1" customWidth="1"/>
    <col min="4" max="4" width="19.42578125" style="1" customWidth="1"/>
    <col min="5" max="5" width="19.28515625" style="11" customWidth="1"/>
    <col min="6" max="6" width="19.140625" style="1" customWidth="1"/>
    <col min="7" max="7" width="19.85546875" style="16" customWidth="1"/>
    <col min="8" max="8" width="19.140625" style="1" customWidth="1"/>
    <col min="9" max="9" width="19.5703125" style="1" customWidth="1"/>
    <col min="10" max="10" width="17.5703125" style="16" customWidth="1"/>
    <col min="11" max="12" width="17.5703125" style="1" customWidth="1"/>
    <col min="13" max="13" width="17.5703125" style="16" customWidth="1"/>
    <col min="14" max="16384" width="9.140625" style="1"/>
  </cols>
  <sheetData>
    <row r="1" spans="1:14" ht="18.75" customHeight="1" x14ac:dyDescent="0.3">
      <c r="B1" s="2"/>
      <c r="C1" s="2"/>
      <c r="D1" s="2"/>
      <c r="E1" s="8"/>
      <c r="F1" s="2"/>
      <c r="I1" s="43" t="s">
        <v>29</v>
      </c>
      <c r="J1" s="43"/>
      <c r="K1" s="43"/>
      <c r="L1" s="43"/>
      <c r="M1" s="43"/>
      <c r="N1" s="43"/>
    </row>
    <row r="2" spans="1:14" ht="18.75" x14ac:dyDescent="0.3">
      <c r="B2" s="48"/>
      <c r="C2" s="48"/>
      <c r="D2" s="14"/>
      <c r="E2" s="8"/>
      <c r="F2" s="2"/>
      <c r="I2" s="44" t="s">
        <v>22</v>
      </c>
      <c r="J2" s="44"/>
      <c r="K2" s="44"/>
      <c r="L2" s="44"/>
      <c r="M2" s="44"/>
      <c r="N2" s="44"/>
    </row>
    <row r="3" spans="1:14" ht="18.75" x14ac:dyDescent="0.3">
      <c r="B3" s="47"/>
      <c r="C3" s="47"/>
      <c r="D3" s="47"/>
      <c r="E3" s="47"/>
      <c r="F3" s="2"/>
      <c r="I3" s="44" t="s">
        <v>23</v>
      </c>
      <c r="J3" s="44"/>
      <c r="K3" s="44"/>
      <c r="L3" s="44"/>
      <c r="M3" s="44"/>
      <c r="N3" s="44"/>
    </row>
    <row r="4" spans="1:14" ht="18.75" customHeight="1" x14ac:dyDescent="0.25">
      <c r="B4" s="2"/>
      <c r="C4" s="2"/>
      <c r="D4" s="2"/>
      <c r="E4" s="8"/>
      <c r="F4" s="2"/>
      <c r="G4" s="17"/>
      <c r="I4" s="45" t="s">
        <v>34</v>
      </c>
      <c r="J4" s="45"/>
      <c r="K4" s="45"/>
      <c r="L4" s="45"/>
      <c r="M4" s="45"/>
      <c r="N4" s="45"/>
    </row>
    <row r="5" spans="1:14" ht="18.75" x14ac:dyDescent="0.25">
      <c r="B5" s="2"/>
      <c r="C5" s="2"/>
      <c r="D5" s="2"/>
      <c r="E5" s="8"/>
      <c r="F5" s="2"/>
      <c r="G5" s="18"/>
    </row>
    <row r="6" spans="1:14" s="5" customFormat="1" ht="54.75" customHeight="1" x14ac:dyDescent="0.25">
      <c r="A6" s="41" t="s">
        <v>27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4" s="5" customFormat="1" ht="21" customHeight="1" x14ac:dyDescent="0.25">
      <c r="A7" s="42" t="s">
        <v>30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4" ht="18.75" x14ac:dyDescent="0.25">
      <c r="A8" s="46" t="s">
        <v>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4" ht="18.75" x14ac:dyDescent="0.25">
      <c r="B9" s="2"/>
      <c r="C9" s="40"/>
      <c r="D9" s="40"/>
      <c r="E9" s="40"/>
      <c r="F9" s="40"/>
      <c r="G9" s="18"/>
    </row>
    <row r="10" spans="1:14" ht="210.75" customHeight="1" x14ac:dyDescent="0.25">
      <c r="A10" s="6" t="s">
        <v>1</v>
      </c>
      <c r="B10" s="6" t="s">
        <v>5</v>
      </c>
      <c r="C10" s="6" t="s">
        <v>4</v>
      </c>
      <c r="D10" s="6" t="s">
        <v>6</v>
      </c>
      <c r="E10" s="9" t="s">
        <v>15</v>
      </c>
      <c r="F10" s="15" t="s">
        <v>16</v>
      </c>
      <c r="G10" s="19" t="s">
        <v>17</v>
      </c>
      <c r="H10" s="9" t="s">
        <v>18</v>
      </c>
      <c r="I10" s="15" t="s">
        <v>26</v>
      </c>
      <c r="J10" s="19" t="s">
        <v>20</v>
      </c>
      <c r="K10" s="15" t="s">
        <v>19</v>
      </c>
      <c r="L10" s="15" t="s">
        <v>21</v>
      </c>
      <c r="M10" s="19" t="s">
        <v>21</v>
      </c>
    </row>
    <row r="11" spans="1:14" s="4" customFormat="1" ht="13.5" customHeight="1" x14ac:dyDescent="0.25">
      <c r="A11" s="7"/>
      <c r="B11" s="3"/>
      <c r="C11" s="3"/>
      <c r="D11" s="12"/>
      <c r="E11" s="10" t="s">
        <v>8</v>
      </c>
      <c r="F11" s="3" t="s">
        <v>9</v>
      </c>
      <c r="G11" s="20" t="s">
        <v>7</v>
      </c>
      <c r="H11" s="10" t="s">
        <v>8</v>
      </c>
      <c r="I11" s="3" t="s">
        <v>9</v>
      </c>
      <c r="J11" s="20" t="s">
        <v>7</v>
      </c>
      <c r="K11" s="3" t="s">
        <v>9</v>
      </c>
      <c r="L11" s="3" t="s">
        <v>9</v>
      </c>
      <c r="M11" s="20" t="s">
        <v>7</v>
      </c>
    </row>
    <row r="12" spans="1:14" s="4" customFormat="1" ht="13.5" customHeight="1" x14ac:dyDescent="0.25">
      <c r="A12" s="10">
        <v>1</v>
      </c>
      <c r="B12" s="3">
        <v>2</v>
      </c>
      <c r="C12" s="3">
        <v>3</v>
      </c>
      <c r="D12" s="3">
        <v>4</v>
      </c>
      <c r="E12" s="10">
        <v>5</v>
      </c>
      <c r="F12" s="3">
        <v>6</v>
      </c>
      <c r="G12" s="20" t="s">
        <v>24</v>
      </c>
      <c r="H12" s="3">
        <v>8</v>
      </c>
      <c r="I12" s="3">
        <v>9</v>
      </c>
      <c r="J12" s="20" t="s">
        <v>25</v>
      </c>
      <c r="K12" s="3">
        <v>11</v>
      </c>
      <c r="L12" s="3">
        <v>12</v>
      </c>
      <c r="M12" s="20" t="s">
        <v>28</v>
      </c>
    </row>
    <row r="13" spans="1:14" s="26" customFormat="1" ht="78.75" x14ac:dyDescent="0.25">
      <c r="A13" s="22" t="s">
        <v>2</v>
      </c>
      <c r="B13" s="23" t="s">
        <v>31</v>
      </c>
      <c r="C13" s="21" t="s">
        <v>32</v>
      </c>
      <c r="D13" s="24">
        <v>20</v>
      </c>
      <c r="E13" s="39">
        <v>28157.65</v>
      </c>
      <c r="F13" s="37">
        <f>E13</f>
        <v>28157.65</v>
      </c>
      <c r="G13" s="49">
        <f>(D13*F13)/1000</f>
        <v>563.15300000000002</v>
      </c>
      <c r="H13" s="13">
        <v>29746.3</v>
      </c>
      <c r="I13" s="13">
        <f>H13</f>
        <v>29746.3</v>
      </c>
      <c r="J13" s="51">
        <f>(D13*I13)/1000</f>
        <v>594.92600000000004</v>
      </c>
      <c r="K13" s="13">
        <v>29746.3</v>
      </c>
      <c r="L13" s="13">
        <f>K13</f>
        <v>29746.3</v>
      </c>
      <c r="M13" s="51">
        <f>(D13*L13)/1000</f>
        <v>594.92600000000004</v>
      </c>
    </row>
    <row r="14" spans="1:14" s="26" customFormat="1" ht="110.25" x14ac:dyDescent="0.25">
      <c r="A14" s="22" t="s">
        <v>3</v>
      </c>
      <c r="B14" s="27" t="s">
        <v>33</v>
      </c>
      <c r="C14" s="21" t="s">
        <v>12</v>
      </c>
      <c r="D14" s="28">
        <v>82160</v>
      </c>
      <c r="E14" s="37">
        <v>248.2</v>
      </c>
      <c r="F14" s="37">
        <f t="shared" ref="F14:F15" si="0">E14</f>
        <v>248.2</v>
      </c>
      <c r="G14" s="49">
        <f t="shared" ref="G14:G15" si="1">(D14*F14)/1000</f>
        <v>20392.112000000001</v>
      </c>
      <c r="H14" s="13">
        <v>276.17</v>
      </c>
      <c r="I14" s="13">
        <f t="shared" ref="I14:I15" si="2">H14</f>
        <v>276.17</v>
      </c>
      <c r="J14" s="51">
        <f t="shared" ref="J14:J15" si="3">(D14*I14)/1000</f>
        <v>22690.127200000003</v>
      </c>
      <c r="K14" s="13">
        <v>276.17</v>
      </c>
      <c r="L14" s="13">
        <f t="shared" ref="L14:L15" si="4">K14</f>
        <v>276.17</v>
      </c>
      <c r="M14" s="51">
        <f t="shared" ref="M14:M15" si="5">(D14*L14)/1000</f>
        <v>22690.127200000003</v>
      </c>
    </row>
    <row r="15" spans="1:14" s="32" customFormat="1" ht="66.75" customHeight="1" x14ac:dyDescent="0.25">
      <c r="A15" s="29" t="s">
        <v>13</v>
      </c>
      <c r="B15" s="30" t="s">
        <v>10</v>
      </c>
      <c r="C15" s="21" t="s">
        <v>14</v>
      </c>
      <c r="D15" s="28">
        <v>2304</v>
      </c>
      <c r="E15" s="37">
        <v>869.9</v>
      </c>
      <c r="F15" s="37">
        <f t="shared" si="0"/>
        <v>869.9</v>
      </c>
      <c r="G15" s="49">
        <f t="shared" si="1"/>
        <v>2004.2495999999999</v>
      </c>
      <c r="H15" s="37">
        <v>927.37</v>
      </c>
      <c r="I15" s="37">
        <f t="shared" si="2"/>
        <v>927.37</v>
      </c>
      <c r="J15" s="51">
        <f t="shared" si="3"/>
        <v>2136.66048</v>
      </c>
      <c r="K15" s="37">
        <v>927.37</v>
      </c>
      <c r="L15" s="13">
        <f t="shared" si="4"/>
        <v>927.37</v>
      </c>
      <c r="M15" s="51">
        <f t="shared" si="5"/>
        <v>2136.66048</v>
      </c>
    </row>
    <row r="16" spans="1:14" s="32" customFormat="1" ht="23.25" customHeight="1" x14ac:dyDescent="0.25">
      <c r="A16" s="31"/>
      <c r="B16" s="33" t="s">
        <v>11</v>
      </c>
      <c r="C16" s="34"/>
      <c r="D16" s="34"/>
      <c r="E16" s="35"/>
      <c r="F16" s="36"/>
      <c r="G16" s="50">
        <f>SUM(G13:G15)</f>
        <v>22959.514599999999</v>
      </c>
      <c r="H16" s="25"/>
      <c r="I16" s="38"/>
      <c r="J16" s="50">
        <f>SUM(J13:J15)</f>
        <v>25421.713680000001</v>
      </c>
      <c r="K16" s="25"/>
      <c r="L16" s="25"/>
      <c r="M16" s="50">
        <f>SUM(M13:M15)</f>
        <v>25421.713680000001</v>
      </c>
    </row>
  </sheetData>
  <mergeCells count="10">
    <mergeCell ref="C9:F9"/>
    <mergeCell ref="A6:M6"/>
    <mergeCell ref="A7:M7"/>
    <mergeCell ref="I1:N1"/>
    <mergeCell ref="I2:N2"/>
    <mergeCell ref="I3:N3"/>
    <mergeCell ref="I4:N4"/>
    <mergeCell ref="A8:M8"/>
    <mergeCell ref="B3:E3"/>
    <mergeCell ref="B2:C2"/>
  </mergeCells>
  <pageMargins left="1.1811023622047245" right="0.39370078740157483" top="0.39370078740157483" bottom="0.39370078740157483" header="0" footer="0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Баналист Денис Вячеславович</dc:creator>
  <cp:lastModifiedBy>Мария Викторовна Варанкина</cp:lastModifiedBy>
  <cp:lastPrinted>2024-07-10T13:13:39Z</cp:lastPrinted>
  <dcterms:created xsi:type="dcterms:W3CDTF">2011-01-17T00:29:43Z</dcterms:created>
  <dcterms:modified xsi:type="dcterms:W3CDTF">2024-07-10T13:13:41Z</dcterms:modified>
</cp:coreProperties>
</file>