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710" windowHeight="11160"/>
  </bookViews>
  <sheets>
    <sheet name="Лист1" sheetId="1" r:id="rId1"/>
    <sheet name="Лист2" sheetId="2" state="hidden" r:id="rId2"/>
  </sheets>
  <definedNames>
    <definedName name="_xlnm.Print_Area" localSheetId="0">Лист1!$A$1:$M$15</definedName>
  </definedNames>
  <calcPr calcId="152511" refMode="R1C1"/>
</workbook>
</file>

<file path=xl/calcChain.xml><?xml version="1.0" encoding="utf-8"?>
<calcChain xmlns="http://schemas.openxmlformats.org/spreadsheetml/2006/main">
  <c r="J13" i="1" l="1"/>
  <c r="M14" i="1" l="1"/>
  <c r="M13" i="1"/>
  <c r="J14" i="1"/>
  <c r="J15" i="1" s="1"/>
  <c r="F13" i="1" l="1"/>
  <c r="G13" i="1" s="1"/>
  <c r="F14" i="1" l="1"/>
  <c r="G14" i="1" s="1"/>
  <c r="I13" i="1" l="1"/>
  <c r="L13" i="1"/>
  <c r="L14" i="1"/>
  <c r="M15" i="1" l="1"/>
  <c r="G15" i="1"/>
  <c r="I14" i="1"/>
</calcChain>
</file>

<file path=xl/sharedStrings.xml><?xml version="1.0" encoding="utf-8"?>
<sst xmlns="http://schemas.openxmlformats.org/spreadsheetml/2006/main" count="39" uniqueCount="32">
  <si>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</si>
  <si>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</si>
  <si>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</si>
  <si>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</si>
  <si>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</si>
  <si>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</si>
  <si>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</si>
  <si>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</si>
  <si>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</si>
  <si>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</si>
  <si>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</si>
  <si>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Итого </t>
  </si>
  <si>
    <t>294541001000000010003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</si>
  <si>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</si>
  <si>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</si>
  <si>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</si>
  <si>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</si>
  <si>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</si>
  <si>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</si>
  <si>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</si>
  <si>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</si>
  <si>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</si>
  <si>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13=4*12</t>
  </si>
  <si>
    <t>Приложение №2</t>
  </si>
  <si>
    <t xml:space="preserve">Муниципальное автономное учреждение "Спортивно-оздоровительный комплекс "Опалиха" </t>
  </si>
  <si>
    <t>Организация и проведение официальных спортивных мероприятий</t>
  </si>
  <si>
    <t>295002012000000010002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</si>
  <si>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</si>
  <si>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</si>
  <si>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</si>
  <si>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</si>
  <si>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t>от "25" декабря 2024 г. №842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</si>
</sst>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4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4" fillId="0" borderId="2" xfId="0" applyFont="1" applyBorder="1">
      <alignment horizontal="fill" vertical="center"/>
    </xf>
    <xf numFmtId="0" fontId="7" fillId="0" borderId="0" xfId="0" applyFont="1">
      <alignment horizontal="fill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>
      <alignment horizontal="fill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>
      <alignment horizontal="fill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fill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fill" vertical="center"/>
    </xf>
    <xf numFmtId="0" fontId="16" fillId="0" borderId="2" xfId="0" applyFont="1" applyBorder="1">
      <alignment horizontal="fill" vertical="center"/>
    </xf>
    <xf numFmtId="0" fontId="14" fillId="0" borderId="2" xfId="0" applyNumberFormat="1" applyFont="1" applyBorder="1" applyAlignment="1">
      <alignment horizontal="left" vertical="top" wrapText="1"/>
    </xf>
    <xf numFmtId="4" fontId="14" fillId="0" borderId="2" xfId="0" applyNumberFormat="1" applyFont="1" applyBorder="1" applyAlignment="1">
      <alignment horizontal="right" vertical="top"/>
    </xf>
    <xf numFmtId="4" fontId="14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16" fillId="0" borderId="2" xfId="0" applyNumberFormat="1" applyFont="1" applyBorder="1">
      <alignment horizontal="fill" vertical="center"/>
    </xf>
    <xf numFmtId="4" fontId="14" fillId="0" borderId="2" xfId="0" applyNumberFormat="1" applyFont="1" applyBorder="1" applyAlignment="1">
      <alignment horizontal="center" vertical="top"/>
    </xf>
    <xf numFmtId="0" fontId="16" fillId="0" borderId="0" xfId="0" applyFont="1">
      <alignment horizontal="fill" vertical="center"/>
    </xf>
    <xf numFmtId="4" fontId="14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tabSelected="1" view="pageBreakPreview" zoomScale="90" zoomScaleNormal="100" zoomScaleSheetLayoutView="90" workbookViewId="0">
      <selection activeCell="P9" sqref="P9"/>
    </sheetView>
  </sheetViews>
  <sheetFormatPr defaultColWidth="9.140625" defaultRowHeight="14.25" x14ac:dyDescent="0.25"/>
  <cols>
    <col min="1" max="1" width="7.28515625" style="1" customWidth="1"/>
    <col min="2" max="2" width="26.5703125" style="1" customWidth="1"/>
    <col min="3" max="3" width="20.5703125" style="1" customWidth="1"/>
    <col min="4" max="4" width="19.42578125" style="1" customWidth="1"/>
    <col min="5" max="5" width="19.28515625" style="10" customWidth="1"/>
    <col min="6" max="6" width="19.140625" style="1" customWidth="1"/>
    <col min="7" max="7" width="19.85546875" style="13" customWidth="1"/>
    <col min="8" max="8" width="19.140625" style="1" customWidth="1"/>
    <col min="9" max="9" width="19.5703125" style="1" customWidth="1"/>
    <col min="10" max="10" width="17.5703125" style="13" customWidth="1"/>
    <col min="11" max="12" width="17.5703125" style="1" customWidth="1"/>
    <col min="13" max="13" width="17.5703125" style="13" customWidth="1"/>
    <col min="14" max="16384" width="9.140625" style="1"/>
  </cols>
  <sheetData>
    <row r="1" spans="1:29" ht="18.75" customHeight="1" x14ac:dyDescent="0.3">
      <c r="B1" s="2"/>
      <c r="C1" s="2"/>
      <c r="D1" s="2"/>
      <c r="E1" s="7"/>
      <c r="F1" s="2"/>
      <c r="I1" s="38" t="s">
        <v>23</v>
      </c>
      <c r="J1" s="38"/>
      <c r="K1" s="38"/>
      <c r="L1" s="38"/>
      <c r="M1" s="38"/>
      <c r="N1" s="38"/>
    </row>
    <row r="2" spans="1:29" ht="18.75" x14ac:dyDescent="0.3">
      <c r="B2" s="43"/>
      <c r="C2" s="43"/>
      <c r="D2" s="12"/>
      <c r="E2" s="7"/>
      <c r="F2" s="2"/>
      <c r="I2" s="39" t="s">
        <v>17</v>
      </c>
      <c r="J2" s="39"/>
      <c r="K2" s="39"/>
      <c r="L2" s="39"/>
      <c r="M2" s="39"/>
      <c r="N2" s="39"/>
    </row>
    <row r="3" spans="1:29" ht="18.75" x14ac:dyDescent="0.3">
      <c r="B3" s="42"/>
      <c r="C3" s="42"/>
      <c r="D3" s="42"/>
      <c r="E3" s="42"/>
      <c r="F3" s="2"/>
      <c r="I3" s="39" t="s">
        <v>18</v>
      </c>
      <c r="J3" s="39"/>
      <c r="K3" s="39"/>
      <c r="L3" s="39"/>
      <c r="M3" s="39"/>
      <c r="N3" s="39"/>
    </row>
    <row r="4" spans="1:29" ht="18.75" customHeight="1" x14ac:dyDescent="0.25">
      <c r="B4" s="2"/>
      <c r="C4" s="2"/>
      <c r="D4" s="2"/>
      <c r="E4" s="7"/>
      <c r="F4" s="2"/>
      <c r="G4" s="14"/>
      <c r="I4" s="40" t="s">
        <v>31</v>
      </c>
      <c r="J4" s="40"/>
      <c r="K4" s="40"/>
      <c r="L4" s="40"/>
      <c r="M4" s="40"/>
      <c r="N4" s="40"/>
    </row>
    <row r="5" spans="1:29" ht="18.75" x14ac:dyDescent="0.25">
      <c r="B5" s="2"/>
      <c r="C5" s="2"/>
      <c r="D5" s="2"/>
      <c r="E5" s="7"/>
      <c r="F5" s="2"/>
      <c r="G5" s="15"/>
    </row>
    <row r="6" spans="1:29" s="5" customFormat="1" ht="54.75" customHeight="1" x14ac:dyDescent="0.25">
      <c r="A6" s="36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9" s="5" customFormat="1" ht="21" customHeight="1" x14ac:dyDescent="0.25">
      <c r="A7" s="37" t="s">
        <v>24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29" ht="18.75" x14ac:dyDescent="0.25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29" ht="18.75" x14ac:dyDescent="0.25">
      <c r="B9" s="2"/>
      <c r="C9" s="35"/>
      <c r="D9" s="35"/>
      <c r="E9" s="35"/>
      <c r="F9" s="35"/>
      <c r="G9" s="15"/>
    </row>
    <row r="10" spans="1:29" ht="210.75" customHeight="1" x14ac:dyDescent="0.25">
      <c r="A10" s="8" t="s">
        <v>1</v>
      </c>
      <c r="B10" s="8" t="s">
        <v>5</v>
      </c>
      <c r="C10" s="8" t="s">
        <v>4</v>
      </c>
      <c r="D10" s="8" t="s">
        <v>6</v>
      </c>
      <c r="E10" s="8" t="s">
        <v>13</v>
      </c>
      <c r="F10" s="8" t="s">
        <v>21</v>
      </c>
      <c r="G10" s="17" t="s">
        <v>15</v>
      </c>
      <c r="H10" s="8" t="s">
        <v>28</v>
      </c>
      <c r="I10" s="8" t="s">
        <v>14</v>
      </c>
      <c r="J10" s="17" t="s">
        <v>16</v>
      </c>
      <c r="K10" s="8" t="s">
        <v>29</v>
      </c>
      <c r="L10" s="8" t="s">
        <v>30</v>
      </c>
      <c r="M10" s="17" t="s">
        <v>30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4" customFormat="1" ht="13.5" customHeight="1" x14ac:dyDescent="0.25">
      <c r="A11" s="6"/>
      <c r="B11" s="3"/>
      <c r="C11" s="3"/>
      <c r="D11" s="11"/>
      <c r="E11" s="9" t="s">
        <v>8</v>
      </c>
      <c r="F11" s="3" t="s">
        <v>9</v>
      </c>
      <c r="G11" s="16" t="s">
        <v>7</v>
      </c>
      <c r="H11" s="9" t="s">
        <v>8</v>
      </c>
      <c r="I11" s="3" t="s">
        <v>9</v>
      </c>
      <c r="J11" s="16" t="s">
        <v>7</v>
      </c>
      <c r="K11" s="3" t="s">
        <v>9</v>
      </c>
      <c r="L11" s="3" t="s">
        <v>9</v>
      </c>
      <c r="M11" s="16" t="s">
        <v>7</v>
      </c>
    </row>
    <row r="12" spans="1:29" s="4" customFormat="1" ht="13.5" customHeight="1" x14ac:dyDescent="0.25">
      <c r="A12" s="9">
        <v>1</v>
      </c>
      <c r="B12" s="3">
        <v>2</v>
      </c>
      <c r="C12" s="3">
        <v>3</v>
      </c>
      <c r="D12" s="3">
        <v>4</v>
      </c>
      <c r="E12" s="9">
        <v>5</v>
      </c>
      <c r="F12" s="3">
        <v>6</v>
      </c>
      <c r="G12" s="16" t="s">
        <v>19</v>
      </c>
      <c r="H12" s="3">
        <v>8</v>
      </c>
      <c r="I12" s="3">
        <v>9</v>
      </c>
      <c r="J12" s="16" t="s">
        <v>20</v>
      </c>
      <c r="K12" s="3">
        <v>11</v>
      </c>
      <c r="L12" s="3">
        <v>12</v>
      </c>
      <c r="M12" s="16" t="s">
        <v>22</v>
      </c>
    </row>
    <row r="13" spans="1:29" s="22" customFormat="1" ht="115.5" customHeight="1" x14ac:dyDescent="0.25">
      <c r="A13" s="18" t="s">
        <v>2</v>
      </c>
      <c r="B13" s="19" t="s">
        <v>10</v>
      </c>
      <c r="C13" s="20" t="s">
        <v>12</v>
      </c>
      <c r="D13" s="21">
        <v>14080</v>
      </c>
      <c r="E13" s="31">
        <v>1497.02</v>
      </c>
      <c r="F13" s="31">
        <f>E13</f>
        <v>1497.02</v>
      </c>
      <c r="G13" s="32">
        <f>(D13*F13)/1000</f>
        <v>21078.0416</v>
      </c>
      <c r="H13" s="33">
        <v>1571.05</v>
      </c>
      <c r="I13" s="34">
        <f>H13</f>
        <v>1571.05</v>
      </c>
      <c r="J13" s="32">
        <f>(H13*D13)/1000</f>
        <v>22120.383999999998</v>
      </c>
      <c r="K13" s="33">
        <v>1574.21</v>
      </c>
      <c r="L13" s="34">
        <f>K13</f>
        <v>1574.21</v>
      </c>
      <c r="M13" s="32">
        <f>(K13*D13)/1000</f>
        <v>22164.876800000002</v>
      </c>
    </row>
    <row r="14" spans="1:29" s="22" customFormat="1" ht="78.75" x14ac:dyDescent="0.25">
      <c r="A14" s="18" t="s">
        <v>3</v>
      </c>
      <c r="B14" s="19" t="s">
        <v>25</v>
      </c>
      <c r="C14" s="20" t="s">
        <v>26</v>
      </c>
      <c r="D14" s="21">
        <v>28</v>
      </c>
      <c r="E14" s="31">
        <v>31697.14</v>
      </c>
      <c r="F14" s="31">
        <f>E14</f>
        <v>31697.14</v>
      </c>
      <c r="G14" s="32">
        <f>(D14*F14)/1000</f>
        <v>887.51991999999996</v>
      </c>
      <c r="H14" s="31">
        <v>31697.14</v>
      </c>
      <c r="I14" s="31">
        <f t="shared" ref="I14" si="0">H14</f>
        <v>31697.14</v>
      </c>
      <c r="J14" s="32">
        <f>(H14*D14)/1000</f>
        <v>887.51991999999996</v>
      </c>
      <c r="K14" s="31">
        <v>31967.14</v>
      </c>
      <c r="L14" s="31">
        <f t="shared" ref="L14" si="1">K14</f>
        <v>31967.14</v>
      </c>
      <c r="M14" s="32">
        <f>(K14*D14)/1000</f>
        <v>895.0799199999999</v>
      </c>
    </row>
    <row r="15" spans="1:29" s="30" customFormat="1" ht="23.25" customHeight="1" x14ac:dyDescent="0.25">
      <c r="A15" s="23"/>
      <c r="B15" s="24" t="s">
        <v>11</v>
      </c>
      <c r="C15" s="25"/>
      <c r="D15" s="25"/>
      <c r="E15" s="25"/>
      <c r="F15" s="26"/>
      <c r="G15" s="27">
        <f>SUM(G13:G14)</f>
        <v>21965.561519999999</v>
      </c>
      <c r="H15" s="28"/>
      <c r="I15" s="29"/>
      <c r="J15" s="27">
        <f>SUM(J13:J14)</f>
        <v>23007.903919999997</v>
      </c>
      <c r="K15" s="28"/>
      <c r="L15" s="28"/>
      <c r="M15" s="27">
        <f>SUM(M13:M14)</f>
        <v>23059.956720000002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2024-12-25T07:52:06Z</cp:lastPrinted>
  <dcterms:created xsi:type="dcterms:W3CDTF">2011-01-17T00:29:43Z</dcterms:created>
  <dcterms:modified xsi:type="dcterms:W3CDTF">2024-12-25T07:52:18Z</dcterms:modified>
</cp:coreProperties>
</file>