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800" windowHeight="11235"/>
  </bookViews>
  <sheets>
    <sheet name="Лист1" sheetId="1" r:id="rId1"/>
    <sheet name="Лист2" sheetId="2" state="hidden" r:id="rId2"/>
  </sheets>
  <definedNames>
    <definedName name="_xlnm.Print_Area" localSheetId="0">Лист1!$A$1:$M$18</definedName>
  </definedNames>
  <calcPr calcId="152511" refMode="R1C1"/>
</workbook>
</file>

<file path=xl/calcChain.xml><?xml version="1.0" encoding="utf-8"?>
<calcChain xmlns="http://schemas.openxmlformats.org/spreadsheetml/2006/main">
  <c r="J13" i="1" l="1"/>
  <c r="M14" i="1" l="1"/>
  <c r="M15" i="1"/>
  <c r="M16" i="1"/>
  <c r="M17" i="1"/>
  <c r="M13" i="1"/>
  <c r="J14" i="1"/>
  <c r="J15" i="1"/>
  <c r="J16" i="1"/>
  <c r="J17" i="1"/>
  <c r="G13" i="1"/>
  <c r="G15" i="1" l="1"/>
  <c r="G14" i="1"/>
  <c r="I13" i="1" l="1"/>
  <c r="G16" i="1" l="1"/>
  <c r="G17" i="1"/>
  <c r="L13" i="1" l="1"/>
  <c r="L14" i="1"/>
  <c r="L15" i="1"/>
  <c r="L16" i="1"/>
  <c r="L17" i="1"/>
  <c r="M18" i="1" l="1"/>
  <c r="I14" i="1"/>
  <c r="I15" i="1"/>
  <c r="I16" i="1"/>
  <c r="I17" i="1"/>
  <c r="J18" i="1" l="1"/>
  <c r="F14" i="1" l="1"/>
  <c r="F15" i="1" l="1"/>
  <c r="F17" i="1" l="1"/>
  <c r="F16" i="1"/>
  <c r="F13" i="1"/>
  <c r="G18" i="1"/>
</calcChain>
</file>

<file path=xl/sharedStrings.xml><?xml version="1.0" encoding="utf-8"?>
<sst xmlns="http://schemas.openxmlformats.org/spreadsheetml/2006/main" count="48" uniqueCount="41">
  <si>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</si>
  <si>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</si>
  <si>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</si>
  <si>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</si>
  <si>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</si>
  <si>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</si>
  <si>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</si>
  <si>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</si>
  <si>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</si>
  <si>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</si>
  <si>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 xml:space="preserve">     4.</t>
  </si>
  <si>
    <t xml:space="preserve">     5.</t>
  </si>
  <si>
    <t>Проведение занятий физкультурно-спортивной направленности по месту проживания граждан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</si>
  <si>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</si>
  <si>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Обеспечение доступа к объектам спорта </t>
  </si>
  <si>
    <t>Муниципальное автономное спортивно-оздоровительное  учреждение «Зоркий»</t>
  </si>
  <si>
    <t xml:space="preserve">Итого </t>
  </si>
  <si>
    <t>294541001000000010003</t>
  </si>
  <si>
    <t>3.</t>
  </si>
  <si>
    <t>297142001000000010003</t>
  </si>
  <si>
    <t>295181001000000010003</t>
  </si>
  <si>
    <t>294182001000000010001</t>
  </si>
  <si>
    <t>295221001000000010003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</si>
  <si>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</si>
  <si>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</si>
  <si>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</si>
  <si>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</si>
  <si>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</si>
  <si>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</si>
  <si>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Приложение №1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</si>
  <si>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</si>
  <si>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</si>
  <si>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</si>
  <si>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13=4*12</t>
  </si>
  <si>
    <t xml:space="preserve">Проведение тестирования выполнения нормативов испытаний (тестов) комплекса ГТО 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</si>
  <si>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</si>
  <si>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</si>
  <si>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</si>
  <si>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</si>
  <si>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r>
      <t xml:space="preserve">Организация  и  проведение физкультурных и спортивных мероприятий в рамках  Всероссийского  физкультурно-спортивного комплекса «Готов к труду и обороне»  (ГТО) (за исключением тестирования выполнения  нормативов  испытаний комплекса ГТО)   </t>
    </r>
    <r>
      <rPr>
        <u/>
        <sz val="12"/>
        <rFont val="Times New Roman"/>
        <family val="1"/>
        <charset val="204"/>
      </rPr>
      <t xml:space="preserve"> </t>
    </r>
  </si>
  <si>
    <t>от "25" декабря 2024 г. №842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</si>
</sst>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1"/>
      <name val="Tahoma"/>
      <family val="2"/>
      <charset val="204"/>
    </font>
    <font>
      <b/>
      <u/>
      <sz val="14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b/>
      <sz val="12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50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7" fillId="0" borderId="0" xfId="0" applyFont="1">
      <alignment horizontal="fill" vertical="center"/>
    </xf>
    <xf numFmtId="0" fontId="8" fillId="0" borderId="0" xfId="0" applyFont="1">
      <alignment horizontal="fill" vertical="center"/>
    </xf>
    <xf numFmtId="0" fontId="9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5" fillId="0" borderId="0" xfId="0" applyFont="1" applyAlignme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>
      <alignment horizontal="fill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>
      <alignment horizontal="fill" vertical="center"/>
    </xf>
    <xf numFmtId="0" fontId="13" fillId="0" borderId="0" xfId="0" applyFont="1">
      <alignment horizontal="fill" vertical="center"/>
    </xf>
    <xf numFmtId="0" fontId="3" fillId="0" borderId="0" xfId="0" applyFont="1" applyAlignment="1">
      <alignment horizontal="left"/>
    </xf>
    <xf numFmtId="49" fontId="14" fillId="0" borderId="2" xfId="0" applyNumberFormat="1" applyFont="1" applyBorder="1" applyAlignment="1">
      <alignment horizontal="fill" vertical="center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fill" vertical="center"/>
    </xf>
    <xf numFmtId="0" fontId="14" fillId="0" borderId="2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>
      <alignment horizontal="fill" vertical="center"/>
    </xf>
    <xf numFmtId="4" fontId="14" fillId="0" borderId="2" xfId="0" applyNumberFormat="1" applyFont="1" applyBorder="1" applyAlignment="1">
      <alignment horizontal="center" vertical="center"/>
    </xf>
    <xf numFmtId="0" fontId="8" fillId="0" borderId="2" xfId="0" applyFont="1" applyBorder="1">
      <alignment horizontal="fill" vertical="center"/>
    </xf>
    <xf numFmtId="0" fontId="14" fillId="0" borderId="2" xfId="0" applyNumberFormat="1" applyFont="1" applyBorder="1" applyAlignment="1">
      <alignment horizontal="left" vertical="top" wrapText="1"/>
    </xf>
    <xf numFmtId="4" fontId="14" fillId="0" borderId="2" xfId="0" applyNumberFormat="1" applyFont="1" applyBorder="1" applyAlignment="1">
      <alignment horizontal="right" vertical="top"/>
    </xf>
    <xf numFmtId="4" fontId="14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8" fillId="0" borderId="2" xfId="0" applyNumberFormat="1" applyFont="1" applyBorder="1">
      <alignment horizontal="fill" vertical="center"/>
    </xf>
    <xf numFmtId="4" fontId="14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tabSelected="1" view="pageBreakPreview" topLeftCell="A8" zoomScale="90" zoomScaleNormal="100" zoomScaleSheetLayoutView="90" workbookViewId="0">
      <selection activeCell="I4" sqref="I4:M4"/>
    </sheetView>
  </sheetViews>
  <sheetFormatPr defaultColWidth="9.140625" defaultRowHeight="14.25" x14ac:dyDescent="0.25"/>
  <cols>
    <col min="1" max="1" width="7.5703125" style="7" customWidth="1"/>
    <col min="2" max="2" width="26.5703125" style="7" customWidth="1"/>
    <col min="3" max="3" width="20.5703125" style="7" customWidth="1"/>
    <col min="4" max="4" width="19.42578125" style="7" customWidth="1"/>
    <col min="5" max="5" width="19.28515625" style="7" customWidth="1"/>
    <col min="6" max="6" width="19.140625" style="7" customWidth="1"/>
    <col min="7" max="7" width="19.85546875" style="10" customWidth="1"/>
    <col min="8" max="8" width="19.140625" style="7" customWidth="1"/>
    <col min="9" max="9" width="19.5703125" style="7" customWidth="1"/>
    <col min="10" max="10" width="17.5703125" style="10" customWidth="1"/>
    <col min="11" max="12" width="17.5703125" style="7" customWidth="1"/>
    <col min="13" max="13" width="17.5703125" style="10" customWidth="1"/>
    <col min="14" max="29" width="9.140625" style="7"/>
    <col min="30" max="16384" width="9.140625" style="1"/>
  </cols>
  <sheetData>
    <row r="1" spans="1:29" ht="18.75" customHeight="1" x14ac:dyDescent="0.3">
      <c r="B1" s="4"/>
      <c r="C1" s="4"/>
      <c r="D1" s="4"/>
      <c r="E1" s="4"/>
      <c r="F1" s="4"/>
      <c r="I1" s="44" t="s">
        <v>29</v>
      </c>
      <c r="J1" s="44"/>
      <c r="K1" s="44"/>
      <c r="L1" s="44"/>
      <c r="M1" s="44"/>
    </row>
    <row r="2" spans="1:29" ht="18.75" x14ac:dyDescent="0.3">
      <c r="B2" s="49"/>
      <c r="C2" s="49"/>
      <c r="D2" s="19"/>
      <c r="E2" s="4"/>
      <c r="F2" s="4"/>
      <c r="I2" s="45" t="s">
        <v>27</v>
      </c>
      <c r="J2" s="45"/>
      <c r="K2" s="45"/>
      <c r="L2" s="45"/>
      <c r="M2" s="45"/>
    </row>
    <row r="3" spans="1:29" ht="18.75" x14ac:dyDescent="0.3">
      <c r="B3" s="48"/>
      <c r="C3" s="48"/>
      <c r="D3" s="48"/>
      <c r="E3" s="48"/>
      <c r="F3" s="4"/>
      <c r="I3" s="45" t="s">
        <v>28</v>
      </c>
      <c r="J3" s="45"/>
      <c r="K3" s="45"/>
      <c r="L3" s="45"/>
      <c r="M3" s="45"/>
    </row>
    <row r="4" spans="1:29" ht="18.75" customHeight="1" x14ac:dyDescent="0.25">
      <c r="B4" s="4"/>
      <c r="C4" s="4"/>
      <c r="D4" s="4"/>
      <c r="E4" s="4"/>
      <c r="F4" s="4"/>
      <c r="G4" s="11"/>
      <c r="I4" s="46" t="s">
        <v>40</v>
      </c>
      <c r="J4" s="46"/>
      <c r="K4" s="46"/>
      <c r="L4" s="46"/>
      <c r="M4" s="46"/>
    </row>
    <row r="5" spans="1:29" ht="18.75" x14ac:dyDescent="0.25">
      <c r="B5" s="4"/>
      <c r="C5" s="4"/>
      <c r="D5" s="4"/>
      <c r="E5" s="4"/>
      <c r="F5" s="4"/>
      <c r="G5" s="12"/>
    </row>
    <row r="6" spans="1:29" s="3" customFormat="1" ht="54.75" customHeight="1" x14ac:dyDescent="0.25">
      <c r="A6" s="42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3" customFormat="1" ht="21" customHeight="1" x14ac:dyDescent="0.25">
      <c r="A7" s="43" t="s">
        <v>15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8.75" x14ac:dyDescent="0.25">
      <c r="A8" s="47" t="s">
        <v>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29" ht="18.75" x14ac:dyDescent="0.25">
      <c r="B9" s="4"/>
      <c r="C9" s="41"/>
      <c r="D9" s="41"/>
      <c r="E9" s="41"/>
      <c r="F9" s="41"/>
      <c r="G9" s="12"/>
    </row>
    <row r="10" spans="1:29" ht="210.75" customHeight="1" x14ac:dyDescent="0.25">
      <c r="A10" s="5" t="s">
        <v>1</v>
      </c>
      <c r="B10" s="5" t="s">
        <v>5</v>
      </c>
      <c r="C10" s="5" t="s">
        <v>4</v>
      </c>
      <c r="D10" s="5" t="s">
        <v>6</v>
      </c>
      <c r="E10" s="5" t="s">
        <v>23</v>
      </c>
      <c r="F10" s="5" t="s">
        <v>32</v>
      </c>
      <c r="G10" s="14" t="s">
        <v>25</v>
      </c>
      <c r="H10" s="5" t="s">
        <v>36</v>
      </c>
      <c r="I10" s="5" t="s">
        <v>24</v>
      </c>
      <c r="J10" s="14" t="s">
        <v>26</v>
      </c>
      <c r="K10" s="5" t="s">
        <v>37</v>
      </c>
      <c r="L10" s="5" t="s">
        <v>38</v>
      </c>
      <c r="M10" s="14" t="s">
        <v>38</v>
      </c>
    </row>
    <row r="11" spans="1:29" s="2" customFormat="1" ht="13.5" customHeight="1" x14ac:dyDescent="0.25">
      <c r="A11" s="15"/>
      <c r="B11" s="6"/>
      <c r="C11" s="6"/>
      <c r="D11" s="6"/>
      <c r="E11" s="6" t="s">
        <v>8</v>
      </c>
      <c r="F11" s="6" t="s">
        <v>9</v>
      </c>
      <c r="G11" s="16" t="s">
        <v>7</v>
      </c>
      <c r="H11" s="6" t="s">
        <v>8</v>
      </c>
      <c r="I11" s="6" t="s">
        <v>9</v>
      </c>
      <c r="J11" s="16" t="s">
        <v>7</v>
      </c>
      <c r="K11" s="6" t="s">
        <v>9</v>
      </c>
      <c r="L11" s="6" t="s">
        <v>9</v>
      </c>
      <c r="M11" s="16" t="s">
        <v>7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2" customFormat="1" ht="13.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16" t="s">
        <v>30</v>
      </c>
      <c r="H12" s="6">
        <v>8</v>
      </c>
      <c r="I12" s="6">
        <v>9</v>
      </c>
      <c r="J12" s="16" t="s">
        <v>31</v>
      </c>
      <c r="K12" s="6">
        <v>11</v>
      </c>
      <c r="L12" s="6">
        <v>12</v>
      </c>
      <c r="M12" s="16" t="s">
        <v>33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26" customFormat="1" ht="78.75" x14ac:dyDescent="0.25">
      <c r="A13" s="20" t="s">
        <v>2</v>
      </c>
      <c r="B13" s="21" t="s">
        <v>12</v>
      </c>
      <c r="C13" s="22" t="s">
        <v>21</v>
      </c>
      <c r="D13" s="23">
        <v>6580</v>
      </c>
      <c r="E13" s="24">
        <v>1179.03</v>
      </c>
      <c r="F13" s="24">
        <f>E13</f>
        <v>1179.03</v>
      </c>
      <c r="G13" s="25">
        <f>(E13*D13)/1000</f>
        <v>7758.0173999999997</v>
      </c>
      <c r="H13" s="24">
        <v>1179.0309999999999</v>
      </c>
      <c r="I13" s="24">
        <f>H13</f>
        <v>1179.0309999999999</v>
      </c>
      <c r="J13" s="25">
        <f>(H13*D13)/1000</f>
        <v>7758.0239799999999</v>
      </c>
      <c r="K13" s="24">
        <v>1179.0309999999999</v>
      </c>
      <c r="L13" s="24">
        <f>K13</f>
        <v>1179.0309999999999</v>
      </c>
      <c r="M13" s="25">
        <f>(K13*D13)/1000</f>
        <v>7758.0239799999999</v>
      </c>
    </row>
    <row r="14" spans="1:29" s="26" customFormat="1" ht="110.25" x14ac:dyDescent="0.25">
      <c r="A14" s="20" t="s">
        <v>3</v>
      </c>
      <c r="B14" s="27" t="s">
        <v>13</v>
      </c>
      <c r="C14" s="22" t="s">
        <v>17</v>
      </c>
      <c r="D14" s="23">
        <v>27310</v>
      </c>
      <c r="E14" s="24">
        <v>357.72</v>
      </c>
      <c r="F14" s="24">
        <f>E14</f>
        <v>357.72</v>
      </c>
      <c r="G14" s="25">
        <f>(E14*D14)/1000</f>
        <v>9769.3332000000009</v>
      </c>
      <c r="H14" s="24">
        <v>374.16</v>
      </c>
      <c r="I14" s="24">
        <f t="shared" ref="I14:I17" si="0">H14</f>
        <v>374.16</v>
      </c>
      <c r="J14" s="25">
        <f t="shared" ref="J14:J17" si="1">(H14*D14)/1000</f>
        <v>10218.309600000002</v>
      </c>
      <c r="K14" s="24">
        <v>377.66</v>
      </c>
      <c r="L14" s="24">
        <f t="shared" ref="L14:L17" si="2">K14</f>
        <v>377.66</v>
      </c>
      <c r="M14" s="25">
        <f t="shared" ref="M14:M17" si="3">(K14*D14)/1000</f>
        <v>10313.894600000001</v>
      </c>
    </row>
    <row r="15" spans="1:29" s="9" customFormat="1" ht="66.75" customHeight="1" x14ac:dyDescent="0.25">
      <c r="A15" s="28" t="s">
        <v>18</v>
      </c>
      <c r="B15" s="29" t="s">
        <v>14</v>
      </c>
      <c r="C15" s="22" t="s">
        <v>22</v>
      </c>
      <c r="D15" s="23">
        <v>603200</v>
      </c>
      <c r="E15" s="30">
        <v>332.11</v>
      </c>
      <c r="F15" s="30">
        <f>E15</f>
        <v>332.11</v>
      </c>
      <c r="G15" s="25">
        <f>(E15*D15)/1000</f>
        <v>200328.75200000001</v>
      </c>
      <c r="H15" s="31">
        <v>348.48</v>
      </c>
      <c r="I15" s="31">
        <f t="shared" si="0"/>
        <v>348.48</v>
      </c>
      <c r="J15" s="25">
        <f t="shared" si="1"/>
        <v>210203.136</v>
      </c>
      <c r="K15" s="31">
        <v>349.08</v>
      </c>
      <c r="L15" s="31">
        <f t="shared" si="2"/>
        <v>349.08</v>
      </c>
      <c r="M15" s="25">
        <f t="shared" si="3"/>
        <v>210565.05600000001</v>
      </c>
    </row>
    <row r="16" spans="1:29" s="9" customFormat="1" ht="78.75" x14ac:dyDescent="0.25">
      <c r="A16" s="32" t="s">
        <v>10</v>
      </c>
      <c r="B16" s="27" t="s">
        <v>34</v>
      </c>
      <c r="C16" s="22" t="s">
        <v>19</v>
      </c>
      <c r="D16" s="23">
        <v>7060</v>
      </c>
      <c r="E16" s="33">
        <v>780.2</v>
      </c>
      <c r="F16" s="33">
        <f t="shared" ref="F16:F17" si="4">E16</f>
        <v>780.2</v>
      </c>
      <c r="G16" s="25">
        <f t="shared" ref="G16:G17" si="5">(E16*D16)/1000</f>
        <v>5508.2120000000004</v>
      </c>
      <c r="H16" s="33">
        <v>823.87</v>
      </c>
      <c r="I16" s="33">
        <f t="shared" si="0"/>
        <v>823.87</v>
      </c>
      <c r="J16" s="25">
        <f t="shared" si="1"/>
        <v>5816.5222000000003</v>
      </c>
      <c r="K16" s="33">
        <v>834.01</v>
      </c>
      <c r="L16" s="33">
        <f t="shared" si="2"/>
        <v>834.01</v>
      </c>
      <c r="M16" s="25">
        <f t="shared" si="3"/>
        <v>5888.1106</v>
      </c>
    </row>
    <row r="17" spans="1:29" s="9" customFormat="1" ht="236.25" x14ac:dyDescent="0.25">
      <c r="A17" s="32" t="s">
        <v>11</v>
      </c>
      <c r="B17" s="27" t="s">
        <v>39</v>
      </c>
      <c r="C17" s="22" t="s">
        <v>20</v>
      </c>
      <c r="D17" s="23">
        <v>4</v>
      </c>
      <c r="E17" s="33">
        <v>25000</v>
      </c>
      <c r="F17" s="33">
        <f t="shared" si="4"/>
        <v>25000</v>
      </c>
      <c r="G17" s="25">
        <f t="shared" si="5"/>
        <v>100</v>
      </c>
      <c r="H17" s="33">
        <v>25000</v>
      </c>
      <c r="I17" s="33">
        <f t="shared" si="0"/>
        <v>25000</v>
      </c>
      <c r="J17" s="25">
        <f t="shared" si="1"/>
        <v>100</v>
      </c>
      <c r="K17" s="33">
        <v>25000</v>
      </c>
      <c r="L17" s="33">
        <f t="shared" si="2"/>
        <v>25000</v>
      </c>
      <c r="M17" s="25">
        <f t="shared" si="3"/>
        <v>100</v>
      </c>
    </row>
    <row r="18" spans="1:29" s="9" customFormat="1" ht="23.25" customHeight="1" x14ac:dyDescent="0.25">
      <c r="A18" s="34"/>
      <c r="B18" s="35" t="s">
        <v>16</v>
      </c>
      <c r="C18" s="36"/>
      <c r="D18" s="36"/>
      <c r="E18" s="36"/>
      <c r="F18" s="37"/>
      <c r="G18" s="38">
        <f>SUM(G13:G17)</f>
        <v>223464.31460000001</v>
      </c>
      <c r="H18" s="39"/>
      <c r="I18" s="40"/>
      <c r="J18" s="38">
        <f>SUM(J13:J17)</f>
        <v>234095.99178000001</v>
      </c>
      <c r="K18" s="39"/>
      <c r="L18" s="39"/>
      <c r="M18" s="38">
        <f>SUM(M13:M17)</f>
        <v>234625.08517999999</v>
      </c>
    </row>
    <row r="19" spans="1:29" s="8" customFormat="1" ht="15" x14ac:dyDescent="0.25">
      <c r="A19" s="9"/>
      <c r="B19" s="9"/>
      <c r="C19" s="9"/>
      <c r="D19" s="9"/>
      <c r="E19" s="9"/>
      <c r="F19" s="9"/>
      <c r="G19" s="18"/>
      <c r="H19" s="9"/>
      <c r="I19" s="9"/>
      <c r="J19" s="18"/>
      <c r="K19" s="9"/>
      <c r="L19" s="9"/>
      <c r="M19" s="1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</sheetData>
  <mergeCells count="10">
    <mergeCell ref="C9:F9"/>
    <mergeCell ref="A6:M6"/>
    <mergeCell ref="A7:M7"/>
    <mergeCell ref="I1:M1"/>
    <mergeCell ref="I2:M2"/>
    <mergeCell ref="I3:M3"/>
    <mergeCell ref="I4:M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2024-12-25T07:51:48Z</cp:lastPrinted>
  <dcterms:created xsi:type="dcterms:W3CDTF">2011-01-17T00:29:43Z</dcterms:created>
  <dcterms:modified xsi:type="dcterms:W3CDTF">2024-12-25T07:51:51Z</dcterms:modified>
</cp:coreProperties>
</file>