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ch\d\Мои документы\2022 г\1 Бюджет округа 2022 - 2024\8 Годовой очет за 2022 год\Отчет за 2022 год в СД\Отчет за 2022 год в СД\Проект решения об исполнении бюджета за 2022 год\"/>
    </mc:Choice>
  </mc:AlternateContent>
  <xr:revisionPtr revIDLastSave="0" documentId="13_ncr:1_{5CE0D443-C27D-41AD-A8D7-89466BA269B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езультат 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9" i="1" l="1"/>
  <c r="S28" i="1" l="1"/>
  <c r="S26" i="1" s="1"/>
  <c r="S25" i="1" s="1"/>
  <c r="R28" i="1"/>
  <c r="R26" i="1" s="1"/>
  <c r="R25" i="1" s="1"/>
  <c r="R27" i="1" l="1"/>
  <c r="S27" i="1"/>
  <c r="R23" i="1" l="1"/>
  <c r="R22" i="1" s="1"/>
  <c r="R21" i="1" s="1"/>
  <c r="R20" i="1" s="1"/>
  <c r="R18" i="1"/>
  <c r="R17" i="1" s="1"/>
  <c r="R16" i="1" s="1"/>
  <c r="R15" i="1" s="1"/>
  <c r="R12" i="1"/>
  <c r="R11" i="1" s="1"/>
  <c r="R9" i="1"/>
  <c r="R8" i="1" s="1"/>
  <c r="R7" i="1" l="1"/>
  <c r="R6" i="1" s="1"/>
  <c r="R30" i="1" l="1"/>
  <c r="S9" i="1"/>
  <c r="S8" i="1" s="1"/>
  <c r="S12" i="1"/>
  <c r="S11" i="1" s="1"/>
  <c r="S18" i="1"/>
  <c r="S17" i="1" s="1"/>
  <c r="S16" i="1" s="1"/>
  <c r="S15" i="1" s="1"/>
  <c r="S23" i="1"/>
  <c r="S22" i="1" s="1"/>
  <c r="S21" i="1" s="1"/>
  <c r="S20" i="1" s="1"/>
  <c r="S14" i="1" l="1"/>
  <c r="S7" i="1"/>
  <c r="S6" i="1" s="1"/>
  <c r="S30" i="1" l="1"/>
</calcChain>
</file>

<file path=xl/sharedStrings.xml><?xml version="1.0" encoding="utf-8"?>
<sst xmlns="http://schemas.openxmlformats.org/spreadsheetml/2006/main" count="82" uniqueCount="51">
  <si>
    <t>Код главы</t>
  </si>
  <si>
    <t>Код источника</t>
  </si>
  <si>
    <t>Наименование кода источника</t>
  </si>
  <si>
    <t>000</t>
  </si>
  <si>
    <t>01 00 00 00 00 0000 000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</si>
  <si>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</si>
  <si>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</si>
  <si>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</si>
  <si>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</si>
  <si>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01 02 00 00 04 0000 710</t>
  </si>
  <si>
    <t>912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</si>
  <si>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</si>
  <si>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</si>
  <si>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01 02 00 00 04 0000 810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</si>
  <si>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</si>
  <si>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</si>
  <si>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</si>
  <si>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</si>
  <si>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</si>
  <si>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</si>
  <si>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</si>
  <si>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</si>
  <si>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01 05 02 01 04 0000 510</t>
  </si>
  <si>
    <t>Увеличение прочих остатков денежных средств бюджетов городских округов</t>
  </si>
  <si>
    <t>910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</si>
  <si>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</si>
  <si>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</si>
  <si>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</si>
  <si>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</si>
  <si>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</si>
  <si>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</si>
  <si>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01 05 02 01 04 0000 610</t>
  </si>
  <si>
    <t>Уменьшение прочих остатков денежных средств бюджетов городских округов</t>
  </si>
  <si>
    <t xml:space="preserve">ИТОГО  </t>
  </si>
  <si>
    <t>Приложение 5</t>
  </si>
  <si>
    <t>Привлечение кредитов от кредитных организаций в валюте Российской Федерации</t>
  </si>
  <si>
    <t>01 06 00 00 00 0000 000</t>
  </si>
  <si>
    <t>Иные источники внутреннего финансирования дефицитов бюджетов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</si>
  <si>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</si>
  <si>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</si>
  <si>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</si>
  <si>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</si>
  <si>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</si>
  <si>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</si>
  <si>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Начальник финансового управления</t>
  </si>
  <si>
    <t>Гереш Н.А.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</si>
  <si>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</si>
  <si>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</si>
  <si>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План     (тыс.рублей)</t>
  </si>
  <si>
    <t>Исполнено       (тыс.рублей)</t>
  </si>
  <si>
    <t>Источники внутреннего финансирования дефицита бюджета городского округа Красногорск
за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</si>
</sst>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8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  <scheme val="minor"/>
    </font>
    <font>
      <sz val="9"/>
      <color theme="1"/>
      <name val="Arial"/>
      <family val="2"/>
      <charset val="204"/>
    </font>
    <font>
      <b/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5" fillId="0" borderId="1"/>
    <xf numFmtId="0" fontId="6" fillId="0" borderId="1"/>
    <xf numFmtId="0" fontId="5" fillId="0" borderId="1"/>
    <xf numFmtId="0" fontId="5" fillId="0" borderId="1"/>
  </cellStyleXfs>
  <cellXfs count="40">
    <xf numFmtId="0" fontId="0" fillId="0" borderId="0" xfId="0"/>
    <xf numFmtId="4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Border="1"/>
    <xf numFmtId="0" fontId="4" fillId="0" borderId="1" xfId="0" applyNumberFormat="1" applyFont="1" applyBorder="1"/>
    <xf numFmtId="0" fontId="4" fillId="0" borderId="1" xfId="0" applyNumberFormat="1" applyFont="1" applyBorder="1"/>
    <xf numFmtId="0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1" xfId="0" applyNumberFormat="1" applyFont="1" applyBorder="1"/>
    <xf numFmtId="49" fontId="1" fillId="0" borderId="2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6" xfId="0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/>
    <xf numFmtId="0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wrapText="1"/>
    </xf>
    <xf numFmtId="0" fontId="4" fillId="0" borderId="1" xfId="0" applyFont="1" applyBorder="1"/>
    <xf numFmtId="0" fontId="3" fillId="0" borderId="2" xfId="0" applyNumberFormat="1" applyFont="1" applyBorder="1" applyAlignment="1">
      <alignment vertical="center" wrapText="1"/>
    </xf>
    <xf numFmtId="0" fontId="2" fillId="0" borderId="1" xfId="4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right" vertical="center"/>
    </xf>
    <xf numFmtId="0" fontId="3" fillId="0" borderId="1" xfId="0" applyNumberFormat="1" applyFont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</cellXfs>
  <cellStyles count="5">
    <cellStyle name="Обычный" xfId="0" builtinId="0"/>
    <cellStyle name="Обычный 2" xfId="2" xr:uid="{6A371D9D-1A83-484E-AC3B-51656BEF1E5E}"/>
    <cellStyle name="Обычный 3" xfId="1" xr:uid="{C26083CA-4838-45AE-81A1-A677DE2E52C7}"/>
    <cellStyle name="Обычный 4" xfId="3" xr:uid="{0AF10DA1-4646-42E5-A55A-780591C05831}"/>
    <cellStyle name="Обычный 5" xfId="4" xr:uid="{C515A77F-65DA-4302-BBB2-D862E87D42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2"/>
  <sheetViews>
    <sheetView tabSelected="1" topLeftCell="A16" zoomScale="110" zoomScaleNormal="110" workbookViewId="0">
      <selection activeCell="V14" sqref="V14"/>
    </sheetView>
  </sheetViews>
  <sheetFormatPr defaultRowHeight="15" x14ac:dyDescent="0.25"/>
  <cols>
    <col min="1" max="1" width="7" customWidth="1"/>
    <col min="2" max="2" width="3.7109375" customWidth="1"/>
    <col min="3" max="3" width="7" customWidth="1"/>
    <col min="4" max="4" width="3.7109375" customWidth="1"/>
    <col min="5" max="5" width="4.7109375" customWidth="1"/>
    <col min="6" max="6" width="3.7109375" customWidth="1"/>
    <col min="7" max="7" width="4.7109375" customWidth="1"/>
    <col min="8" max="8" width="2.28515625" customWidth="1"/>
    <col min="9" max="9" width="8.42578125" customWidth="1"/>
    <col min="10" max="10" width="2.28515625" customWidth="1"/>
    <col min="11" max="11" width="8.42578125" customWidth="1"/>
    <col min="12" max="12" width="3.85546875" customWidth="1"/>
    <col min="13" max="13" width="0.85546875" customWidth="1"/>
    <col min="14" max="14" width="10.7109375" customWidth="1"/>
    <col min="15" max="15" width="1.140625" customWidth="1"/>
    <col min="16" max="16" width="3.140625" customWidth="1"/>
    <col min="17" max="17" width="2.42578125" customWidth="1"/>
    <col min="18" max="18" width="15.42578125" customWidth="1"/>
    <col min="19" max="19" width="15.28515625" customWidth="1"/>
    <col min="20" max="26" width="10.7109375" customWidth="1"/>
    <col min="27" max="27" width="9.140625" customWidth="1"/>
  </cols>
  <sheetData>
    <row r="1" spans="1:24" x14ac:dyDescent="0.25">
      <c r="S1" s="14" t="s">
        <v>34</v>
      </c>
    </row>
    <row r="2" spans="1:24" ht="41.25" customHeight="1" x14ac:dyDescent="0.25">
      <c r="A2" s="18" t="s">
        <v>50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U2" s="29"/>
      <c r="V2" s="29"/>
      <c r="W2" s="29"/>
      <c r="X2" s="29"/>
    </row>
    <row r="3" spans="1:24" x14ac:dyDescent="0.25">
      <c r="A3" s="2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4"/>
      <c r="Q3" s="3"/>
      <c r="R3" s="11"/>
      <c r="S3" s="1"/>
    </row>
    <row r="4" spans="1:24" ht="22.5" x14ac:dyDescent="0.25">
      <c r="A4" s="15" t="s">
        <v>0</v>
      </c>
      <c r="B4" s="23" t="s">
        <v>1</v>
      </c>
      <c r="C4" s="23"/>
      <c r="D4" s="23"/>
      <c r="E4" s="23"/>
      <c r="F4" s="23" t="s">
        <v>2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16" t="s">
        <v>48</v>
      </c>
      <c r="S4" s="16" t="s">
        <v>49</v>
      </c>
    </row>
    <row r="5" spans="1:24" ht="15" customHeight="1" x14ac:dyDescent="0.25">
      <c r="A5" s="5">
        <v>1</v>
      </c>
      <c r="B5" s="20">
        <v>2</v>
      </c>
      <c r="C5" s="20"/>
      <c r="D5" s="20"/>
      <c r="E5" s="20"/>
      <c r="F5" s="20">
        <v>3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0">
        <v>4</v>
      </c>
      <c r="S5" s="10">
        <v>5</v>
      </c>
    </row>
    <row r="6" spans="1:24" ht="24" customHeight="1" x14ac:dyDescent="0.25">
      <c r="A6" s="6" t="s">
        <v>3</v>
      </c>
      <c r="B6" s="21" t="s">
        <v>4</v>
      </c>
      <c r="C6" s="21"/>
      <c r="D6" s="21"/>
      <c r="E6" s="21"/>
      <c r="F6" s="22" t="s">
        <v>5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7">
        <f>R14+R7+R25</f>
        <v>682726</v>
      </c>
      <c r="S6" s="7">
        <f>S14+S7+S25</f>
        <v>-61275.172690001127</v>
      </c>
    </row>
    <row r="7" spans="1:24" ht="24" customHeight="1" x14ac:dyDescent="0.25">
      <c r="A7" s="6" t="s">
        <v>3</v>
      </c>
      <c r="B7" s="21" t="s">
        <v>6</v>
      </c>
      <c r="C7" s="21"/>
      <c r="D7" s="21"/>
      <c r="E7" s="21"/>
      <c r="F7" s="22" t="s">
        <v>7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7">
        <f>R8+R11</f>
        <v>0</v>
      </c>
      <c r="S7" s="7">
        <f t="shared" ref="S7" si="0">S8+S11</f>
        <v>0</v>
      </c>
    </row>
    <row r="8" spans="1:24" ht="24" customHeight="1" x14ac:dyDescent="0.25">
      <c r="A8" s="6" t="s">
        <v>3</v>
      </c>
      <c r="B8" s="21" t="s">
        <v>8</v>
      </c>
      <c r="C8" s="21"/>
      <c r="D8" s="21"/>
      <c r="E8" s="21"/>
      <c r="F8" s="22" t="s">
        <v>35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7">
        <f t="shared" ref="R8:S9" si="1">R9</f>
        <v>0</v>
      </c>
      <c r="S8" s="7">
        <f t="shared" si="1"/>
        <v>0</v>
      </c>
    </row>
    <row r="9" spans="1:24" ht="24" customHeight="1" x14ac:dyDescent="0.25">
      <c r="A9" s="8" t="s">
        <v>3</v>
      </c>
      <c r="B9" s="24" t="s">
        <v>9</v>
      </c>
      <c r="C9" s="24"/>
      <c r="D9" s="24"/>
      <c r="E9" s="24"/>
      <c r="F9" s="25" t="s">
        <v>46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9">
        <f t="shared" si="1"/>
        <v>0</v>
      </c>
      <c r="S9" s="9">
        <f t="shared" si="1"/>
        <v>0</v>
      </c>
    </row>
    <row r="10" spans="1:24" ht="24" customHeight="1" x14ac:dyDescent="0.25">
      <c r="A10" s="8" t="s">
        <v>10</v>
      </c>
      <c r="B10" s="24" t="s">
        <v>9</v>
      </c>
      <c r="C10" s="24"/>
      <c r="D10" s="24"/>
      <c r="E10" s="24"/>
      <c r="F10" s="25" t="s">
        <v>46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9">
        <v>0</v>
      </c>
      <c r="S10" s="9">
        <v>0</v>
      </c>
    </row>
    <row r="11" spans="1:24" ht="24" customHeight="1" x14ac:dyDescent="0.25">
      <c r="A11" s="6" t="s">
        <v>3</v>
      </c>
      <c r="B11" s="21" t="s">
        <v>11</v>
      </c>
      <c r="C11" s="21"/>
      <c r="D11" s="21"/>
      <c r="E11" s="21"/>
      <c r="F11" s="22" t="s">
        <v>12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7">
        <f t="shared" ref="R11:S12" si="2">R12</f>
        <v>0</v>
      </c>
      <c r="S11" s="7">
        <f t="shared" si="2"/>
        <v>0</v>
      </c>
    </row>
    <row r="12" spans="1:24" ht="24" customHeight="1" x14ac:dyDescent="0.25">
      <c r="A12" s="8" t="s">
        <v>3</v>
      </c>
      <c r="B12" s="24" t="s">
        <v>13</v>
      </c>
      <c r="C12" s="24"/>
      <c r="D12" s="24"/>
      <c r="E12" s="24"/>
      <c r="F12" s="25" t="s">
        <v>47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9">
        <f t="shared" si="2"/>
        <v>0</v>
      </c>
      <c r="S12" s="9">
        <f t="shared" si="2"/>
        <v>0</v>
      </c>
    </row>
    <row r="13" spans="1:24" ht="24" customHeight="1" x14ac:dyDescent="0.25">
      <c r="A13" s="8" t="s">
        <v>10</v>
      </c>
      <c r="B13" s="24" t="s">
        <v>13</v>
      </c>
      <c r="C13" s="24"/>
      <c r="D13" s="24"/>
      <c r="E13" s="24"/>
      <c r="F13" s="25" t="s">
        <v>47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9">
        <v>0</v>
      </c>
      <c r="S13" s="9">
        <v>0</v>
      </c>
    </row>
    <row r="14" spans="1:24" ht="24" customHeight="1" x14ac:dyDescent="0.25">
      <c r="A14" s="6" t="s">
        <v>3</v>
      </c>
      <c r="B14" s="21" t="s">
        <v>14</v>
      </c>
      <c r="C14" s="21"/>
      <c r="D14" s="21"/>
      <c r="E14" s="21"/>
      <c r="F14" s="22" t="s">
        <v>15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36">
        <v>672571</v>
      </c>
      <c r="S14" s="7">
        <f>S15+S20</f>
        <v>-71429.72269000113</v>
      </c>
    </row>
    <row r="15" spans="1:24" ht="24" customHeight="1" x14ac:dyDescent="0.25">
      <c r="A15" s="6" t="s">
        <v>3</v>
      </c>
      <c r="B15" s="21" t="s">
        <v>16</v>
      </c>
      <c r="C15" s="21"/>
      <c r="D15" s="21"/>
      <c r="E15" s="21"/>
      <c r="F15" s="22" t="s">
        <v>17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7">
        <f t="shared" ref="R15:S18" si="3">R16</f>
        <v>-22333709.773929998</v>
      </c>
      <c r="S15" s="7">
        <f t="shared" si="3"/>
        <v>-22174771.442170002</v>
      </c>
    </row>
    <row r="16" spans="1:24" ht="24" customHeight="1" x14ac:dyDescent="0.25">
      <c r="A16" s="8" t="s">
        <v>3</v>
      </c>
      <c r="B16" s="24" t="s">
        <v>18</v>
      </c>
      <c r="C16" s="24"/>
      <c r="D16" s="24"/>
      <c r="E16" s="24"/>
      <c r="F16" s="25" t="s">
        <v>19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9">
        <f t="shared" si="3"/>
        <v>-22333709.773929998</v>
      </c>
      <c r="S16" s="9">
        <f t="shared" si="3"/>
        <v>-22174771.442170002</v>
      </c>
    </row>
    <row r="17" spans="1:19" ht="24" customHeight="1" x14ac:dyDescent="0.25">
      <c r="A17" s="8" t="s">
        <v>3</v>
      </c>
      <c r="B17" s="24" t="s">
        <v>20</v>
      </c>
      <c r="C17" s="24"/>
      <c r="D17" s="24"/>
      <c r="E17" s="24"/>
      <c r="F17" s="25" t="s">
        <v>21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9">
        <f t="shared" si="3"/>
        <v>-22333709.773929998</v>
      </c>
      <c r="S17" s="9">
        <f t="shared" si="3"/>
        <v>-22174771.442170002</v>
      </c>
    </row>
    <row r="18" spans="1:19" ht="24" customHeight="1" x14ac:dyDescent="0.25">
      <c r="A18" s="8" t="s">
        <v>3</v>
      </c>
      <c r="B18" s="24" t="s">
        <v>22</v>
      </c>
      <c r="C18" s="24"/>
      <c r="D18" s="24"/>
      <c r="E18" s="24"/>
      <c r="F18" s="25" t="s">
        <v>23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9">
        <f t="shared" si="3"/>
        <v>-22333709.773929998</v>
      </c>
      <c r="S18" s="9">
        <f t="shared" si="3"/>
        <v>-22174771.442170002</v>
      </c>
    </row>
    <row r="19" spans="1:19" ht="24" customHeight="1" x14ac:dyDescent="0.25">
      <c r="A19" s="8" t="s">
        <v>24</v>
      </c>
      <c r="B19" s="24" t="s">
        <v>22</v>
      </c>
      <c r="C19" s="24"/>
      <c r="D19" s="24"/>
      <c r="E19" s="24"/>
      <c r="F19" s="25" t="s">
        <v>23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9">
        <f>-22323554.77393-10155</f>
        <v>-22333709.773929998</v>
      </c>
      <c r="S19" s="17">
        <v>-22174771.442170002</v>
      </c>
    </row>
    <row r="20" spans="1:19" ht="24" customHeight="1" x14ac:dyDescent="0.25">
      <c r="A20" s="6" t="s">
        <v>3</v>
      </c>
      <c r="B20" s="21" t="s">
        <v>25</v>
      </c>
      <c r="C20" s="21"/>
      <c r="D20" s="21"/>
      <c r="E20" s="21"/>
      <c r="F20" s="22" t="s">
        <v>26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7">
        <f t="shared" ref="R20:S23" si="4">R21</f>
        <v>22894491.608120002</v>
      </c>
      <c r="S20" s="7">
        <f t="shared" si="4"/>
        <v>22103341.71948</v>
      </c>
    </row>
    <row r="21" spans="1:19" ht="24" customHeight="1" x14ac:dyDescent="0.25">
      <c r="A21" s="8" t="s">
        <v>3</v>
      </c>
      <c r="B21" s="24" t="s">
        <v>27</v>
      </c>
      <c r="C21" s="24"/>
      <c r="D21" s="24"/>
      <c r="E21" s="24"/>
      <c r="F21" s="25" t="s">
        <v>28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9">
        <f t="shared" si="4"/>
        <v>22894491.608120002</v>
      </c>
      <c r="S21" s="9">
        <f t="shared" si="4"/>
        <v>22103341.71948</v>
      </c>
    </row>
    <row r="22" spans="1:19" ht="24" customHeight="1" x14ac:dyDescent="0.25">
      <c r="A22" s="8" t="s">
        <v>3</v>
      </c>
      <c r="B22" s="24" t="s">
        <v>29</v>
      </c>
      <c r="C22" s="24"/>
      <c r="D22" s="24"/>
      <c r="E22" s="24"/>
      <c r="F22" s="25" t="s">
        <v>30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9">
        <f t="shared" si="4"/>
        <v>22894491.608120002</v>
      </c>
      <c r="S22" s="9">
        <f t="shared" si="4"/>
        <v>22103341.71948</v>
      </c>
    </row>
    <row r="23" spans="1:19" ht="24" customHeight="1" x14ac:dyDescent="0.25">
      <c r="A23" s="8" t="s">
        <v>3</v>
      </c>
      <c r="B23" s="24" t="s">
        <v>31</v>
      </c>
      <c r="C23" s="24"/>
      <c r="D23" s="24"/>
      <c r="E23" s="24"/>
      <c r="F23" s="25" t="s">
        <v>32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9">
        <f t="shared" si="4"/>
        <v>22894491.608120002</v>
      </c>
      <c r="S23" s="9">
        <f t="shared" si="4"/>
        <v>22103341.71948</v>
      </c>
    </row>
    <row r="24" spans="1:19" ht="24" customHeight="1" x14ac:dyDescent="0.25">
      <c r="A24" s="8" t="s">
        <v>24</v>
      </c>
      <c r="B24" s="24" t="s">
        <v>31</v>
      </c>
      <c r="C24" s="24"/>
      <c r="D24" s="24"/>
      <c r="E24" s="24"/>
      <c r="F24" s="25" t="s">
        <v>32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17">
        <v>22894491.608120002</v>
      </c>
      <c r="S24" s="17">
        <v>22103341.71948</v>
      </c>
    </row>
    <row r="25" spans="1:19" ht="24" customHeight="1" x14ac:dyDescent="0.25">
      <c r="A25" s="12" t="s">
        <v>3</v>
      </c>
      <c r="B25" s="21" t="s">
        <v>36</v>
      </c>
      <c r="C25" s="21"/>
      <c r="D25" s="21"/>
      <c r="E25" s="21"/>
      <c r="F25" s="33" t="s">
        <v>37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  <c r="R25" s="7">
        <f>R26</f>
        <v>10155</v>
      </c>
      <c r="S25" s="7">
        <f t="shared" ref="S25" si="5">S26</f>
        <v>10154.549999999999</v>
      </c>
    </row>
    <row r="26" spans="1:19" ht="24" customHeight="1" x14ac:dyDescent="0.25">
      <c r="A26" s="12" t="s">
        <v>3</v>
      </c>
      <c r="B26" s="21" t="s">
        <v>38</v>
      </c>
      <c r="C26" s="21"/>
      <c r="D26" s="21"/>
      <c r="E26" s="21"/>
      <c r="F26" s="33" t="s">
        <v>39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5"/>
      <c r="R26" s="7">
        <f>R28</f>
        <v>10155</v>
      </c>
      <c r="S26" s="7">
        <f t="shared" ref="S26" si="6">S28</f>
        <v>10154.549999999999</v>
      </c>
    </row>
    <row r="27" spans="1:19" ht="24" customHeight="1" x14ac:dyDescent="0.25">
      <c r="A27" s="12" t="s">
        <v>3</v>
      </c>
      <c r="B27" s="24" t="s">
        <v>40</v>
      </c>
      <c r="C27" s="24"/>
      <c r="D27" s="24"/>
      <c r="E27" s="24"/>
      <c r="F27" s="30" t="s">
        <v>41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2"/>
      <c r="R27" s="9">
        <f>R28</f>
        <v>10155</v>
      </c>
      <c r="S27" s="9">
        <f t="shared" ref="S27:S28" si="7">S28</f>
        <v>10154.549999999999</v>
      </c>
    </row>
    <row r="28" spans="1:19" ht="24" customHeight="1" x14ac:dyDescent="0.25">
      <c r="A28" s="12" t="s">
        <v>3</v>
      </c>
      <c r="B28" s="24" t="s">
        <v>42</v>
      </c>
      <c r="C28" s="24"/>
      <c r="D28" s="24"/>
      <c r="E28" s="24"/>
      <c r="F28" s="30" t="s">
        <v>43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2"/>
      <c r="R28" s="9">
        <f>R29</f>
        <v>10155</v>
      </c>
      <c r="S28" s="9">
        <f t="shared" si="7"/>
        <v>10154.549999999999</v>
      </c>
    </row>
    <row r="29" spans="1:19" ht="24" customHeight="1" x14ac:dyDescent="0.25">
      <c r="A29" s="12" t="s">
        <v>10</v>
      </c>
      <c r="B29" s="24" t="s">
        <v>42</v>
      </c>
      <c r="C29" s="24"/>
      <c r="D29" s="24"/>
      <c r="E29" s="24"/>
      <c r="F29" s="30" t="s">
        <v>43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2"/>
      <c r="R29" s="9">
        <v>10155</v>
      </c>
      <c r="S29" s="9">
        <v>10154.549999999999</v>
      </c>
    </row>
    <row r="30" spans="1:19" ht="15" customHeight="1" x14ac:dyDescent="0.25">
      <c r="A30" s="28" t="s">
        <v>33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36">
        <f>R6</f>
        <v>682726</v>
      </c>
      <c r="S30" s="7">
        <f>S6</f>
        <v>-61275.172690001127</v>
      </c>
    </row>
    <row r="31" spans="1:19" ht="15" customHeight="1" x14ac:dyDescent="0.2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8"/>
      <c r="S31" s="39"/>
    </row>
    <row r="32" spans="1:19" ht="23.25" customHeight="1" x14ac:dyDescent="0.25">
      <c r="A32" s="26" t="s">
        <v>44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7"/>
      <c r="M32" s="27"/>
      <c r="S32" s="13" t="s">
        <v>45</v>
      </c>
    </row>
  </sheetData>
  <mergeCells count="63">
    <mergeCell ref="U2:X2"/>
    <mergeCell ref="B28:E28"/>
    <mergeCell ref="F28:Q28"/>
    <mergeCell ref="B29:E29"/>
    <mergeCell ref="F29:Q29"/>
    <mergeCell ref="B25:E25"/>
    <mergeCell ref="F25:Q25"/>
    <mergeCell ref="B26:E26"/>
    <mergeCell ref="F26:Q26"/>
    <mergeCell ref="B27:E27"/>
    <mergeCell ref="F27:Q27"/>
    <mergeCell ref="B23:E23"/>
    <mergeCell ref="F23:Q23"/>
    <mergeCell ref="B24:E24"/>
    <mergeCell ref="F24:Q24"/>
    <mergeCell ref="B21:E21"/>
    <mergeCell ref="A32:K32"/>
    <mergeCell ref="L32:M32"/>
    <mergeCell ref="A30:Q30"/>
    <mergeCell ref="F21:Q21"/>
    <mergeCell ref="B22:E22"/>
    <mergeCell ref="F22:Q22"/>
    <mergeCell ref="B19:E19"/>
    <mergeCell ref="F19:Q19"/>
    <mergeCell ref="B20:E20"/>
    <mergeCell ref="F20:Q20"/>
    <mergeCell ref="B17:E17"/>
    <mergeCell ref="F17:Q17"/>
    <mergeCell ref="B18:E18"/>
    <mergeCell ref="F18:Q18"/>
    <mergeCell ref="B15:E15"/>
    <mergeCell ref="F15:Q15"/>
    <mergeCell ref="B16:E16"/>
    <mergeCell ref="F16:Q16"/>
    <mergeCell ref="B13:E13"/>
    <mergeCell ref="F13:Q13"/>
    <mergeCell ref="B14:E14"/>
    <mergeCell ref="F14:Q14"/>
    <mergeCell ref="B11:E11"/>
    <mergeCell ref="F11:Q11"/>
    <mergeCell ref="B12:E12"/>
    <mergeCell ref="F12:Q12"/>
    <mergeCell ref="B9:E9"/>
    <mergeCell ref="F9:Q9"/>
    <mergeCell ref="B10:E10"/>
    <mergeCell ref="F10:Q10"/>
    <mergeCell ref="B7:E7"/>
    <mergeCell ref="F7:Q7"/>
    <mergeCell ref="B8:E8"/>
    <mergeCell ref="F8:Q8"/>
    <mergeCell ref="B5:E5"/>
    <mergeCell ref="F5:Q5"/>
    <mergeCell ref="B6:E6"/>
    <mergeCell ref="F6:Q6"/>
    <mergeCell ref="B4:E4"/>
    <mergeCell ref="F4:Q4"/>
    <mergeCell ref="A2:S2"/>
    <mergeCell ref="B3:C3"/>
    <mergeCell ref="D3:E3"/>
    <mergeCell ref="F3:H3"/>
    <mergeCell ref="I3:J3"/>
    <mergeCell ref="K3:L3"/>
    <mergeCell ref="M3:O3"/>
  </mergeCells>
  <pageMargins left="0.25" right="0.25" top="0.75" bottom="0.75" header="0.25" footer="0.25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Чегодаева Анна Александровна</cp:lastModifiedBy>
  <cp:lastPrinted>2022-12-14T19:35:43Z</cp:lastPrinted>
  <dcterms:created xsi:type="dcterms:W3CDTF">2019-11-05T14:10:25Z</dcterms:created>
  <dcterms:modified xsi:type="dcterms:W3CDTF">2023-03-28T09:54:43Z</dcterms:modified>
</cp:coreProperties>
</file>