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20" windowHeight="8265" activeTab="0"/>
  </bookViews>
  <sheets>
    <sheet name="1 полугод" sheetId="1" r:id="rId1"/>
    <sheet name="9 месяц" sheetId="2" r:id="rId2"/>
    <sheet name="год" sheetId="3" r:id="rId3"/>
  </sheets>
  <definedNames/>
  <calcPr fullCalcOnLoad="1"/>
</workbook>
</file>

<file path=xl/sharedStrings.xml><?xml version="1.0" encoding="utf-8"?>
<sst xmlns="http://schemas.openxmlformats.org/spreadsheetml/2006/main" count="234" uniqueCount="231">
  <si>
    <t>Коды</t>
  </si>
  <si>
    <t xml:space="preserve">Наименования 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</si>
  <si>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</si>
  <si>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</si>
  <si>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</si>
  <si>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</si>
  <si>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</si>
  <si>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</si>
  <si>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000 1 01 02010 01 0000 110</t>
  </si>
  <si>
    <t>Налог на доходы физических лиц с доходов, полученных физическими лицами, являющимися налоговыми резидентами РФ в виде дивидендов от долевого участия  в деятельности организаций</t>
  </si>
  <si>
    <t>000 1 01 02020 01 0000 110</t>
  </si>
  <si>
    <t>Налог на доходы физических лиц с доходов, облагаемых по налоговой ставке, установленной п.1 ст.224 Налогового кодекса РФ</t>
  </si>
  <si>
    <t>000 1 01 02021 01 0000 110</t>
  </si>
  <si>
    <t>Налог на доходы физических лиц с доходов, облагаемых по налоговой ставке, установленной п.1 ст.224 Налогового кодекса РФ,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</si>
  <si>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000 1 01 02022 01 0000 110</t>
  </si>
  <si>
    <t>Налог на доходы физических лиц с доходов, облагаемых по налоговой ставке, установленной п.1 ст.224 Налогового кодекса РФ,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</si>
  <si>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000 1 01 02030 01 0000 110</t>
  </si>
  <si>
    <t>Налог на доходы физических лиц с доходов, полученных физическими лицами, не являющимися налоговыми резидентами РФ</t>
  </si>
  <si>
    <t>000 1 01 02040 01 0000 110</t>
  </si>
  <si>
    <t xml:space="preserve">Налог на доходы физ.лиц с доходов, полученных  виде выигрышей и призов в проводимых конкурсах, играх и др. мероприятиях в целях рекламы товаров, работ и услуг, процентных доходов по вкладам в банках , в виде материальной выгоды от экономии на процентах при получении заемных ( кредитных) средств </t>
  </si>
  <si>
    <t>000 1 05 00000 00 0000 000</t>
  </si>
  <si>
    <t>Налоги на совокупный доход</t>
  </si>
  <si>
    <t>000 1 05 02000 02 0000 110</t>
  </si>
  <si>
    <t>Единый налог на вмененный доход для отдельных видов деятельности</t>
  </si>
  <si>
    <t>000 1 08 00000 00 0000 000</t>
  </si>
  <si>
    <t>Государственная пошлина</t>
  </si>
  <si>
    <t>000 1 08 03000 01 0000 110</t>
  </si>
  <si>
    <t>Государственная пошлина по делам, рассматриваемым в судах общей юрисдикции, мировыми судьями</t>
  </si>
  <si>
    <t>000 1 08 03010 01 0000 110</t>
  </si>
  <si>
    <t>Государственная пошлина по делам, рассматриваемым в судах общей юрисдикции, мировыми судьями ( за исключением государственной пошлины по делам, рассатриваемым Верховным Судом РФ)</t>
  </si>
  <si>
    <t>000 1 08 07000 01 0000 110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</si>
  <si>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</si>
  <si>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000 1 08 07140 01 0000 110</t>
  </si>
  <si>
    <t>Государственная пошлина за государтвенную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знаков, приемом квалификационных экзаменов на получение права на управление транспортным средством</t>
  </si>
  <si>
    <t>000 1 08 07150 01 0000 110</t>
  </si>
  <si>
    <t>Государственная пошлина за выдачу разрешения на  установку рекламной контрукции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</si>
  <si>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</si>
  <si>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</si>
  <si>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000 1 11 02000 00 0000 120</t>
  </si>
  <si>
    <t>Доходы от размещения средств бюджетов</t>
  </si>
  <si>
    <t>000 1 11 02033 05 0000 120</t>
  </si>
  <si>
    <t>Доходы от размещения временно свободных средств муниципальных районов</t>
  </si>
  <si>
    <t>000 1 11 05000 00 0000 120</t>
  </si>
  <si>
    <t>Доходы, получаемые от арендной платы либо от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 и муниципальных унитарных предприятий, в том числе казенных)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</si>
  <si>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</si>
  <si>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</si>
  <si>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</si>
  <si>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</si>
  <si>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</si>
  <si>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</si>
  <si>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</si>
  <si>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учреждений(за исключением имущества муниципальных бюджетных и автономных учреждений)</t>
  </si>
  <si>
    <t>000 1 11 05035 05 0101 120</t>
  </si>
  <si>
    <t>Доходы от сдачи в аренду нежилых помещений</t>
  </si>
  <si>
    <t>000 1 11 05035 05 0102 120</t>
  </si>
  <si>
    <t>Амортизационные отчисления в аредной плате имущественных комплексов</t>
  </si>
  <si>
    <t>000 1 11 07000 00 0000 120</t>
  </si>
  <si>
    <t>Платежи от государственных и муниципальных унитарных предприятий</t>
  </si>
  <si>
    <t>000 1 11 07010 00 0000 120</t>
  </si>
  <si>
    <t>Доходы от перечисление части прибыли  государственнх и муниципальных унитарных предприятий, остающейся после уплаты налогов и обязательных платежей</t>
  </si>
  <si>
    <t>000 1 11 07015 05 0000 120</t>
  </si>
  <si>
    <t>Доходы от перечисление части прибыли  , остающейся после уплаты налогов и обязательных платежей муниципальных унитарных предприятий, созданных муниципальными районами</t>
  </si>
  <si>
    <t xml:space="preserve">000 1 11 09000 00 0000 120 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</si>
  <si>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государстеннывх и муниципальных унитарных предприятий, в том числе казенных)</t>
  </si>
  <si>
    <t xml:space="preserve">000 1 11 09040 00 0000 120 </t>
  </si>
  <si>
    <t>Прочие поступления от использования имущества , находящегося в государственной и муниципальной собственности (за исключением имущества бюджетных и автономных учреждений, атакже имущества государстеннывх и муниципальных унитарных предприятий, в том числе казенных)</t>
  </si>
  <si>
    <t xml:space="preserve">000 1 11 09045 05 0000 120 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</si>
  <si>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 автономных учреждений, а также имущества МУП, в том числе казенных) наем жилых помещений</t>
  </si>
  <si>
    <t xml:space="preserve">000 1 11 09045 05 0001 120 </t>
  </si>
  <si>
    <t>Прочие поступления от использования имущества , находящегося в собственности муниципальных районов (за исключением имущества муниципальных бюджетных и автономных учреждений, а также имущества МУП, в том числе казенных) доходы по договорам на установку и эксплуатацию рекламных конструкций</t>
  </si>
  <si>
    <t>000 1 12 00000 00 0000 000</t>
  </si>
  <si>
    <t>Платежи при пользовании природными ресурсами</t>
  </si>
  <si>
    <t>000 1 12 01000 01 0000 120</t>
  </si>
  <si>
    <t>Плата за негативное воздействие на окружающую среду</t>
  </si>
  <si>
    <t>000 1 13 00000 00 0000 000</t>
  </si>
  <si>
    <t>Доходы от оказания платных услуг и компенсации затрат государства</t>
  </si>
  <si>
    <t>000 1 13 03000 00 0000 130</t>
  </si>
  <si>
    <t>Прочие доходы  от оказания платных услуг и компенсации затрат государства</t>
  </si>
  <si>
    <t>000 1 13 03050 05 0000 130</t>
  </si>
  <si>
    <t>Прочие доходы местных бюджетов от оказания платных услуг получателями средств бюджетов муниципальных районов и компенсации затрат бюджетов муниципальных районов</t>
  </si>
  <si>
    <t>000 1 13 03050 05 0510 130</t>
  </si>
  <si>
    <t>Платежи за услуги по приватизации жилья</t>
  </si>
  <si>
    <t>000 1 14 00000 00 0000 000</t>
  </si>
  <si>
    <t>Доходы от продажи материальных и нематериальных активов</t>
  </si>
  <si>
    <t>000 1 14 01000 00 0000 410</t>
  </si>
  <si>
    <t>Доходы от продажи квартир</t>
  </si>
  <si>
    <t xml:space="preserve">000 1 14 01050 05 0000 410 </t>
  </si>
  <si>
    <t>Доходы местных бюджетов от продажи квартир, находящихся в собственности муниципальных районов</t>
  </si>
  <si>
    <t>000 1 14 02000 00 0000 000</t>
  </si>
  <si>
    <t>000 1 14 02033 05 0000 410</t>
  </si>
  <si>
    <t>000 1 14 06000 00 0000 430</t>
  </si>
  <si>
    <t xml:space="preserve"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 </t>
  </si>
  <si>
    <t>000 1 14 06010 00 0000 430</t>
  </si>
  <si>
    <t xml:space="preserve">Доходы от продажи земельных участков, государственная собственность на которые не разграничена </t>
  </si>
  <si>
    <t>000 1 14 06014 10 0000 430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</si>
  <si>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</si>
  <si>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000 1 16 00000 00 0000 000</t>
  </si>
  <si>
    <t>Штрафные санкции, возмещение ущерба</t>
  </si>
  <si>
    <t>000 1 16 03000 00 0000 140</t>
  </si>
  <si>
    <t>Денежные взыскания ( штрафы) за нарушение законодательства о налогах и сборах</t>
  </si>
  <si>
    <t>000 1 16 06000 01 0000 140</t>
  </si>
  <si>
    <t>Денежные взыскания ( штрафы) за нарушение законодательства о применении контрольно-кассовой техники при осуществлении наличных денежных расчетов и ( ил) расчетов использованием платежных карт</t>
  </si>
  <si>
    <t xml:space="preserve">000 1 16 30000 01 0000 140 </t>
  </si>
  <si>
    <t>Денежные взыскания (штрафы) за административные правонарушения в области дорожного движения</t>
  </si>
  <si>
    <t xml:space="preserve">000 1 16 90000 00 0000 140 </t>
  </si>
  <si>
    <t>Прочие поступления от денежных взысканий (штрафов) и иных сумм в возмещение ущерба</t>
  </si>
  <si>
    <t xml:space="preserve">000 1 16 90050 05 0000 140 </t>
  </si>
  <si>
    <t>Прочие поступления от денежных взысканий (штрафов) и иных сумм в возмещение ущерба, зачисляемые в  бюджеты муниципальных районов</t>
  </si>
  <si>
    <t>000 1 17 00000 00 0000 000</t>
  </si>
  <si>
    <t>Прочие неналоговые доходы</t>
  </si>
  <si>
    <t>000 1 17 05000 00 0000 180</t>
  </si>
  <si>
    <t>000 1 17 05050 05 0000 180</t>
  </si>
  <si>
    <t>Прочие неналоговые доходы  бюджетов муниципальных районов</t>
  </si>
  <si>
    <t>000 1 17 05050 05 0610 180</t>
  </si>
  <si>
    <t>Возврат средств по актам проверок</t>
  </si>
  <si>
    <t xml:space="preserve">000 1 17 05050 05 0302 180 </t>
  </si>
  <si>
    <t>Компенсация за вырубку деревьев</t>
  </si>
  <si>
    <t>000 1 17 05050 05 0620 180</t>
  </si>
  <si>
    <t>Платежи за предоставление юридического адреса в помещении, находящемся в муниципальной собственности</t>
  </si>
  <si>
    <t>000 1 17 05050 05 0630 180</t>
  </si>
  <si>
    <t>Прочие неналоговые поступления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</si>
  <si>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</si>
  <si>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</si>
  <si>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</si>
  <si>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РФ, кроме бюджетов государственных внебюджетных фондов</t>
  </si>
  <si>
    <t>000 2 02 03000 00 0000 151</t>
  </si>
  <si>
    <t>Субвенции  бюджетам субъектов РФ и муниципальных образований</t>
  </si>
  <si>
    <t>000 2 02 03022 00 0000 151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</si>
  <si>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</si>
  <si>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000 2 02 03022 05 0000 151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</si>
  <si>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</si>
  <si>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000 2 02 03024 00 0000 151</t>
  </si>
  <si>
    <t>Субвенции местным бюджетам  на выполнение передаваемых полномочий субъектов Российкой Федерации</t>
  </si>
  <si>
    <t>000 2 02 03024 05 0000 151</t>
  </si>
  <si>
    <t>Субвенции бюджетам муниципальных районов на выполнение передаваемых полномочий субъектов Российкой Федерации</t>
  </si>
  <si>
    <t>000 2 02 03026 00 0000 151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</si>
  <si>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 попечительством), не имеющих закрепленного жилого помещения</t>
  </si>
  <si>
    <t>000 2 02 03026 05 0000 151</t>
  </si>
  <si>
    <t>Субвенции бюджетам муниципальных районов  на обеспечение жилыми помещениями детей-сирот, детей, оставшихся без попечения родителей, а также детей, находящихся под опекой ( попечительством), не имеющих закрепленного жилого помещения</t>
  </si>
  <si>
    <t>000 2 02 03029 00 0000 151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</si>
  <si>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</si>
  <si>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</si>
  <si>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бюджетам муниципальных районов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</si>
  <si>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000 2 02 03055 00 0000 151</t>
  </si>
  <si>
    <t>Субвенции бюджетам муниципальных образований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</si>
  <si>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000 2 02 03055 05 0000 151</t>
  </si>
  <si>
    <t>Субвенции бюджетам муниципальных районов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</si>
  <si>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000 2 02 03999 00 0000 151</t>
  </si>
  <si>
    <t>Прочие субвенции</t>
  </si>
  <si>
    <t>000 2 02 03999 05 0000 151</t>
  </si>
  <si>
    <t>Прочие субвенции бюджетам муниципальных районов</t>
  </si>
  <si>
    <t>000 2 02 04000 00 0000 151</t>
  </si>
  <si>
    <t>Иные межбюджетные трансферты</t>
  </si>
  <si>
    <t>000 2 02 04005 00 0000 151</t>
  </si>
  <si>
    <t>Средства бюджетов, передаваемые бюджетам  на обеспечеие равного с МВД РФ повышение денежного довольствия сотрудникам и заработной платы работникам подразделений милиции общественной безопасности и социальных выплат</t>
  </si>
  <si>
    <t>000 2 02 04005 05 0000 151</t>
  </si>
  <si>
    <t>Средства, передаваемые бюджетам муниципальных районов на обеспечеие равного с МВД РФ повышение денежного довольствия сотрудникам и заработной платы работникам подразделений милиции общественной безопасности и социальных выплат</t>
  </si>
  <si>
    <t>000 2 02 04014 00 0000 151</t>
  </si>
  <si>
    <t>Межбюджетные трансферты, передаваемые бюджетам муниципальных образований 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</si>
  <si>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</si>
  <si>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</si>
  <si>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000 3 00 00000 00 0000 000</t>
  </si>
  <si>
    <t>Доходы от  приносящей доход  деятельности</t>
  </si>
  <si>
    <t>000 3 02 00000 00 0000 000</t>
  </si>
  <si>
    <t>Рыночные продажи  товаров и услуг</t>
  </si>
  <si>
    <t>000 3 02 01000 00 0000 130</t>
  </si>
  <si>
    <t>Доходы от оказания услуг</t>
  </si>
  <si>
    <t>000 3 02 01050 05 0000 130</t>
  </si>
  <si>
    <t>Доходы от оказания услуг учреждениями находящимися в ведении органов самоуправления муниципальных районов</t>
  </si>
  <si>
    <t>000 3 03 00000 00 0000 180</t>
  </si>
  <si>
    <t>Безвозмездные поступления от  приносящей доход деятельности</t>
  </si>
  <si>
    <t>000 3 03 04000 00 0000 180</t>
  </si>
  <si>
    <t>Поступления учреждениям, осуществляющим медицинскую деятельность в системе обязательного медицинского страхования за оказание медицинских услуг застрахованным лицам (средства ОМС)</t>
  </si>
  <si>
    <t>000 3 03 04050 05 0000 180</t>
  </si>
  <si>
    <t>Поступления учреждениям, находящимся в ведении органов местного самоуправления муниципальных районов, осуществляющим медицинскую деятельность в системе обязательного медицинского страхования за оказание медицинских услуг застрахованным лицам (средства ОМС)</t>
  </si>
  <si>
    <t>000 3 03 05000 00 0000 180</t>
  </si>
  <si>
    <t>Поступления от продажи услуг по медицинской помощи женщинам в период беременности, родов и в послеродовом периоде</t>
  </si>
  <si>
    <t>000 3 03 05050 05 0000 180</t>
  </si>
  <si>
    <t>Поступления от продажи услуг по медицинской помощи женщинам в период беременности, родов и в послеродовом периоде,  оказываемых муниципальными учреждениями, находящимися в ведении органов местного самоуправления муниципальных районов</t>
  </si>
  <si>
    <t>ВСЕГО ДОХОДОВ</t>
  </si>
  <si>
    <t xml:space="preserve">тыс.руб. </t>
  </si>
  <si>
    <t>назначено</t>
  </si>
  <si>
    <t>исполнено</t>
  </si>
  <si>
    <t>Приложение 1</t>
  </si>
  <si>
    <t>000 1 09 00000 00 0000 000</t>
  </si>
  <si>
    <t>Задолженность и переасчеты по отмененным налогам, сборам и иным обязательныи платежам</t>
  </si>
  <si>
    <t>000 1 09 06000 02 0000 110</t>
  </si>
  <si>
    <t>Прочие налоги исборы( по отмененным налогам и сборам субъектов РФ)</t>
  </si>
  <si>
    <t>000 1 09 06010 02 0000 110</t>
  </si>
  <si>
    <t>Налог с продаж</t>
  </si>
  <si>
    <t>000 1 09 07050 0 0000 110</t>
  </si>
  <si>
    <t>Прочие местные налоги</t>
  </si>
  <si>
    <t>000 1 09 07050 05 0000 110</t>
  </si>
  <si>
    <t>Прочие местные налоги, мобилизуемые на территориях муниципальных районов</t>
  </si>
  <si>
    <t>Доходы от реализации имущества, находящегося  в государственной и муниципальной собственности   ( за исключением имущества бюджетных и  автономных учреждений, а также имущества  государственных и  муниципальных унитарных предприятий, в том числе казенных)</t>
  </si>
  <si>
    <t>000 1 17 01050 05 0000 180</t>
  </si>
  <si>
    <t>Невыясненные поступления, зачисляемые в бюджеты муниципальных районов</t>
  </si>
  <si>
    <t>000 2 07 00000 00 0000 180</t>
  </si>
  <si>
    <t>Прочие безвозмездные поступления</t>
  </si>
  <si>
    <t>000 2 07 05000 05 0000 180</t>
  </si>
  <si>
    <t>Прочие безвозмездные поступления в бюджеты муниципальных районов</t>
  </si>
  <si>
    <t>000 2 19 00000 00 000 000</t>
  </si>
  <si>
    <t>Возврат остатков субсидий, субвенций и иных межбюджетных трансфертов, имеющих целевое назначение, прошлых лет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</si>
  <si>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</si>
  <si>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лет, из бюджетов муниципальных районов</t>
  </si>
  <si>
    <t>000 3 03 99050 05 0000 180</t>
  </si>
  <si>
    <t>Прочие безвозмездные поступления муниципальными учреждениями, находящимися в ведении органов местного самоуправления муниципальных районов</t>
  </si>
  <si>
    <t>000 3 03 98050 05 0000 180</t>
  </si>
  <si>
    <t>Невыясненные поступления муниципальным учреждениям, находящимся в ведении органов местного самоуправления муниципальных районов</t>
  </si>
  <si>
    <t xml:space="preserve">Исполнение доходной части бюджета    Красногорского муниципального района  за  1 полугодие 2011 года                                          </t>
  </si>
  <si>
    <t>000 2 02 02000 00 0000 151</t>
  </si>
  <si>
    <t>Субсидии  бюджетам субъектов РФ и муниципальных образований</t>
  </si>
  <si>
    <t>000 2 02 02999 00 0000 151</t>
  </si>
  <si>
    <t>Прочие субсидии</t>
  </si>
  <si>
    <t>000 2 02 02999 05 0000 151</t>
  </si>
  <si>
    <t>Прочие субсидии бюджетам муниципальных районов</t>
  </si>
  <si>
    <t>000 2 02 03021 00 0000 151</t>
  </si>
  <si>
    <t>Субвенции бюджетам муниципальных образований на выплату ежемесячного вознаграждение за классное руководство</t>
  </si>
  <si>
    <t>000 2 02 03021 05 0000 151</t>
  </si>
  <si>
    <t>Субвенции бюджетам муниципальных районов на выплату ежемесячного вознаграждение за классное руководство</t>
  </si>
  <si>
    <t>000 1 05 02010 02 0000 110</t>
  </si>
  <si>
    <t>000 1 05 02020 02 0000 110</t>
  </si>
  <si>
    <t>Единый налог на вмененный доход для отдельных видов деятельности ( за налоговые периоды, истекшие до 1 января 2011 гола)</t>
  </si>
  <si>
    <t>000 2 02 03069 00 0000 151</t>
  </si>
  <si>
    <t>Субвенции бюджетам на обеспечение жильем отдельных категорий граждан, установленных Федеральными законами от 12 января 1995 года  № 5-ФЗ "О ветеранах", в соответствии с Указом Президента РФ от 7 мая 2008 года № 714 "Об обеспечении жильем ветеранов ВОВ 1941-1945 годов"</t>
  </si>
  <si>
    <t>000 2 02 03069 05 0000 151</t>
  </si>
  <si>
    <t>Субвенции бюджетам муниципальных районов на обеспечение жильем отдельных категорий граждан, установленных Федеральными законами от 12 января 1995 года  № 5-ФЗ "О ветеранах", в соответствии с Указом Президента РФ от 7 мая 2008 года № 714 "Об обеспечении жильем ветеранов ВОВ 1941-1945 годов"</t>
  </si>
  <si>
    <t>000 1 01 02011 01 0000 110</t>
  </si>
  <si>
    <t>Налог на доходы физических лиц с доходов, полученных физическими лицами, не являющимися налоговыми резидентами РФ в виде дивидендов от долевого участия  в деятельности организаций</t>
  </si>
  <si>
    <t>И.о.начальника финансового управления</t>
  </si>
  <si>
    <t>Н.А.Гереш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</si>
</sst>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</numFmts>
  <fonts count="41">
    <font>
      <sz val="9"/>
      <color theme="1"/>
      <name val="Arial"/>
      <family val="2"/>
    </font>
    <font>
      <sz val="9"/>
      <color indexed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8"/>
      <color indexed="8"/>
      <name val="Times New Roman"/>
      <family val="1"/>
    </font>
    <font>
      <b/>
      <sz val="10"/>
      <name val="Times New Roman"/>
      <family val="1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b/>
      <sz val="8"/>
      <color indexed="8"/>
      <name val="Times New Roman"/>
      <family val="1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39" fillId="0" borderId="0" xfId="0" applyFont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39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top"/>
    </xf>
    <xf numFmtId="49" fontId="3" fillId="0" borderId="10" xfId="0" applyNumberFormat="1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/>
    </xf>
    <xf numFmtId="49" fontId="2" fillId="0" borderId="10" xfId="0" applyNumberFormat="1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39" fillId="0" borderId="10" xfId="0" applyFont="1" applyBorder="1" applyAlignment="1">
      <alignment/>
    </xf>
    <xf numFmtId="0" fontId="39" fillId="0" borderId="10" xfId="0" applyFont="1" applyBorder="1" applyAlignment="1">
      <alignment/>
    </xf>
    <xf numFmtId="1" fontId="2" fillId="0" borderId="10" xfId="0" applyNumberFormat="1" applyFont="1" applyBorder="1" applyAlignment="1">
      <alignment vertical="top" wrapText="1"/>
    </xf>
    <xf numFmtId="0" fontId="2" fillId="0" borderId="10" xfId="0" applyFont="1" applyBorder="1" applyAlignment="1">
      <alignment/>
    </xf>
    <xf numFmtId="0" fontId="40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justify" vertical="top" wrapText="1"/>
    </xf>
    <xf numFmtId="0" fontId="39" fillId="0" borderId="10" xfId="0" applyFont="1" applyBorder="1" applyAlignment="1">
      <alignment vertical="top" wrapText="1"/>
    </xf>
    <xf numFmtId="0" fontId="39" fillId="0" borderId="10" xfId="0" applyFont="1" applyBorder="1" applyAlignment="1">
      <alignment wrapText="1"/>
    </xf>
    <xf numFmtId="49" fontId="2" fillId="0" borderId="11" xfId="0" applyNumberFormat="1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49" fontId="2" fillId="0" borderId="12" xfId="0" applyNumberFormat="1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165" fontId="0" fillId="0" borderId="0" xfId="0" applyNumberFormat="1" applyAlignment="1">
      <alignment/>
    </xf>
    <xf numFmtId="0" fontId="39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right"/>
    </xf>
    <xf numFmtId="0" fontId="4" fillId="0" borderId="20" xfId="0" applyFont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2"/>
  <sheetViews>
    <sheetView tabSelected="1" zoomScalePageLayoutView="0" workbookViewId="0" topLeftCell="A1">
      <selection activeCell="A1" sqref="A1"/>
    </sheetView>
  </sheetViews>
  <sheetFormatPr defaultColWidth="9.140625" defaultRowHeight="12"/>
  <cols>
    <col min="1" max="1" width="21.7109375" style="1" customWidth="1"/>
    <col min="2" max="2" width="59.7109375" style="2" customWidth="1"/>
    <col min="3" max="3" width="10.00390625" style="4" customWidth="1"/>
    <col min="4" max="4" width="9.8515625" style="4" customWidth="1"/>
  </cols>
  <sheetData>
    <row r="1" spans="3:4" ht="16.5" customHeight="1">
      <c r="C1" s="29" t="s">
        <v>183</v>
      </c>
      <c r="D1" s="29"/>
    </row>
    <row r="2" spans="1:4" ht="12">
      <c r="A2" s="30" t="s">
        <v>209</v>
      </c>
      <c r="B2" s="31"/>
      <c r="C2" s="31"/>
      <c r="D2" s="32"/>
    </row>
    <row r="3" spans="1:4" ht="12">
      <c r="A3" s="33"/>
      <c r="B3" s="34"/>
      <c r="C3" s="34"/>
      <c r="D3" s="35"/>
    </row>
    <row r="4" spans="1:4" ht="12">
      <c r="A4" s="4"/>
      <c r="B4" s="4"/>
      <c r="C4" s="36" t="s">
        <v>180</v>
      </c>
      <c r="D4" s="37"/>
    </row>
    <row r="5" spans="1:4" ht="12">
      <c r="A5" s="5" t="s">
        <v>0</v>
      </c>
      <c r="B5" s="3" t="s">
        <v>1</v>
      </c>
      <c r="C5" s="6" t="s">
        <v>181</v>
      </c>
      <c r="D5" s="7" t="s">
        <v>182</v>
      </c>
    </row>
    <row r="6" spans="1:5" ht="12">
      <c r="A6" s="8" t="s">
        <v>2</v>
      </c>
      <c r="B6" s="9" t="s">
        <v>3</v>
      </c>
      <c r="C6" s="10">
        <f>C7+C16+C20+C31+C48+C50+C54+C62+C68</f>
        <v>919159</v>
      </c>
      <c r="D6" s="10">
        <f>D7+D16+D20+D31+D48+D50+D54+D62+D68+D26</f>
        <v>972175</v>
      </c>
      <c r="E6" s="28"/>
    </row>
    <row r="7" spans="1:4" ht="12">
      <c r="A7" s="8" t="s">
        <v>4</v>
      </c>
      <c r="B7" s="9" t="s">
        <v>5</v>
      </c>
      <c r="C7" s="11">
        <f>C8</f>
        <v>423170</v>
      </c>
      <c r="D7" s="11">
        <f>D8</f>
        <v>432854</v>
      </c>
    </row>
    <row r="8" spans="1:4" ht="12">
      <c r="A8" s="12" t="s">
        <v>6</v>
      </c>
      <c r="B8" s="13" t="s">
        <v>7</v>
      </c>
      <c r="C8" s="14">
        <f>C9+C11+C14+C15</f>
        <v>423170</v>
      </c>
      <c r="D8" s="14">
        <f>D9+D11+D14+D15+D10</f>
        <v>432854</v>
      </c>
    </row>
    <row r="9" spans="1:4" ht="33.75">
      <c r="A9" s="12" t="s">
        <v>8</v>
      </c>
      <c r="B9" s="13" t="s">
        <v>9</v>
      </c>
      <c r="C9" s="15">
        <v>5190</v>
      </c>
      <c r="D9" s="15">
        <v>6945</v>
      </c>
    </row>
    <row r="10" spans="1:4" ht="33.75">
      <c r="A10" s="12" t="s">
        <v>227</v>
      </c>
      <c r="B10" s="13" t="s">
        <v>228</v>
      </c>
      <c r="C10" s="15">
        <v>0</v>
      </c>
      <c r="D10" s="15">
        <v>-144</v>
      </c>
    </row>
    <row r="11" spans="1:4" ht="22.5">
      <c r="A11" s="12" t="s">
        <v>10</v>
      </c>
      <c r="B11" s="13" t="s">
        <v>11</v>
      </c>
      <c r="C11" s="14">
        <f>C12+C13</f>
        <v>404710</v>
      </c>
      <c r="D11" s="14">
        <f>D12+D13</f>
        <v>420301</v>
      </c>
    </row>
    <row r="12" spans="1:4" ht="56.25">
      <c r="A12" s="12" t="s">
        <v>12</v>
      </c>
      <c r="B12" s="13" t="s">
        <v>13</v>
      </c>
      <c r="C12" s="15">
        <v>403370</v>
      </c>
      <c r="D12" s="15">
        <v>419841</v>
      </c>
    </row>
    <row r="13" spans="1:4" ht="45">
      <c r="A13" s="12" t="s">
        <v>14</v>
      </c>
      <c r="B13" s="13" t="s">
        <v>15</v>
      </c>
      <c r="C13" s="15">
        <v>1340</v>
      </c>
      <c r="D13" s="15">
        <v>460</v>
      </c>
    </row>
    <row r="14" spans="1:4" ht="22.5">
      <c r="A14" s="12" t="s">
        <v>16</v>
      </c>
      <c r="B14" s="13" t="s">
        <v>17</v>
      </c>
      <c r="C14" s="15">
        <v>12510</v>
      </c>
      <c r="D14" s="15">
        <v>5572</v>
      </c>
    </row>
    <row r="15" spans="1:4" ht="45">
      <c r="A15" s="12" t="s">
        <v>18</v>
      </c>
      <c r="B15" s="16" t="s">
        <v>19</v>
      </c>
      <c r="C15" s="15">
        <v>760</v>
      </c>
      <c r="D15" s="15">
        <v>180</v>
      </c>
    </row>
    <row r="16" spans="1:4" ht="12">
      <c r="A16" s="8" t="s">
        <v>20</v>
      </c>
      <c r="B16" s="9" t="s">
        <v>21</v>
      </c>
      <c r="C16" s="11">
        <f>C17</f>
        <v>88820</v>
      </c>
      <c r="D16" s="11">
        <f>D17</f>
        <v>91024</v>
      </c>
    </row>
    <row r="17" spans="1:4" ht="12">
      <c r="A17" s="12" t="s">
        <v>22</v>
      </c>
      <c r="B17" s="13" t="s">
        <v>23</v>
      </c>
      <c r="C17" s="17">
        <f>C18+C19</f>
        <v>88820</v>
      </c>
      <c r="D17" s="17">
        <f>D18+D19</f>
        <v>91024</v>
      </c>
    </row>
    <row r="18" spans="1:4" ht="12">
      <c r="A18" s="12" t="s">
        <v>220</v>
      </c>
      <c r="B18" s="13" t="s">
        <v>23</v>
      </c>
      <c r="C18" s="17">
        <v>57370</v>
      </c>
      <c r="D18" s="17">
        <v>48543</v>
      </c>
    </row>
    <row r="19" spans="1:4" ht="22.5">
      <c r="A19" s="12" t="s">
        <v>221</v>
      </c>
      <c r="B19" s="13" t="s">
        <v>222</v>
      </c>
      <c r="C19" s="17">
        <v>31450</v>
      </c>
      <c r="D19" s="17">
        <v>42481</v>
      </c>
    </row>
    <row r="20" spans="1:4" ht="12">
      <c r="A20" s="8" t="s">
        <v>24</v>
      </c>
      <c r="B20" s="9" t="s">
        <v>25</v>
      </c>
      <c r="C20" s="11">
        <f>C21+C23</f>
        <v>33480</v>
      </c>
      <c r="D20" s="11">
        <f>D21+D23</f>
        <v>36279</v>
      </c>
    </row>
    <row r="21" spans="1:4" ht="22.5">
      <c r="A21" s="12" t="s">
        <v>26</v>
      </c>
      <c r="B21" s="13" t="s">
        <v>27</v>
      </c>
      <c r="C21" s="17">
        <f>C22</f>
        <v>11840</v>
      </c>
      <c r="D21" s="17">
        <f>D22</f>
        <v>12912</v>
      </c>
    </row>
    <row r="22" spans="1:4" ht="33.75">
      <c r="A22" s="12" t="s">
        <v>28</v>
      </c>
      <c r="B22" s="13" t="s">
        <v>29</v>
      </c>
      <c r="C22" s="15">
        <v>11840</v>
      </c>
      <c r="D22" s="15">
        <v>12912</v>
      </c>
    </row>
    <row r="23" spans="1:4" ht="22.5">
      <c r="A23" s="12" t="s">
        <v>30</v>
      </c>
      <c r="B23" s="13" t="s">
        <v>31</v>
      </c>
      <c r="C23" s="14">
        <f>C24+C25</f>
        <v>21640</v>
      </c>
      <c r="D23" s="14">
        <f>D24+D25</f>
        <v>23367</v>
      </c>
    </row>
    <row r="24" spans="1:4" ht="56.25">
      <c r="A24" s="12" t="s">
        <v>32</v>
      </c>
      <c r="B24" s="13" t="s">
        <v>33</v>
      </c>
      <c r="C24" s="15">
        <v>21100</v>
      </c>
      <c r="D24" s="15">
        <v>22305</v>
      </c>
    </row>
    <row r="25" spans="1:4" ht="22.5">
      <c r="A25" s="12" t="s">
        <v>34</v>
      </c>
      <c r="B25" s="13" t="s">
        <v>35</v>
      </c>
      <c r="C25" s="15">
        <v>540</v>
      </c>
      <c r="D25" s="15">
        <v>1062</v>
      </c>
    </row>
    <row r="26" spans="1:4" ht="21">
      <c r="A26" s="8" t="s">
        <v>184</v>
      </c>
      <c r="B26" s="9" t="s">
        <v>185</v>
      </c>
      <c r="C26" s="18">
        <f>C27+C29</f>
        <v>0</v>
      </c>
      <c r="D26" s="18">
        <f>D27+D29</f>
        <v>49</v>
      </c>
    </row>
    <row r="27" spans="1:4" ht="12">
      <c r="A27" s="12" t="s">
        <v>186</v>
      </c>
      <c r="B27" s="13" t="s">
        <v>187</v>
      </c>
      <c r="C27" s="15">
        <f>C28</f>
        <v>0</v>
      </c>
      <c r="D27" s="15">
        <f>D28</f>
        <v>35</v>
      </c>
    </row>
    <row r="28" spans="1:4" ht="12">
      <c r="A28" s="12" t="s">
        <v>188</v>
      </c>
      <c r="B28" s="13" t="s">
        <v>189</v>
      </c>
      <c r="C28" s="15">
        <v>0</v>
      </c>
      <c r="D28" s="15">
        <v>35</v>
      </c>
    </row>
    <row r="29" spans="1:4" ht="12">
      <c r="A29" s="12" t="s">
        <v>190</v>
      </c>
      <c r="B29" s="13" t="s">
        <v>191</v>
      </c>
      <c r="C29" s="15">
        <f>C30</f>
        <v>0</v>
      </c>
      <c r="D29" s="15">
        <f>D30</f>
        <v>14</v>
      </c>
    </row>
    <row r="30" spans="1:4" ht="12">
      <c r="A30" s="12" t="s">
        <v>192</v>
      </c>
      <c r="B30" s="13" t="s">
        <v>193</v>
      </c>
      <c r="C30" s="15">
        <v>0</v>
      </c>
      <c r="D30" s="15">
        <v>14</v>
      </c>
    </row>
    <row r="31" spans="1:4" ht="21">
      <c r="A31" s="8" t="s">
        <v>36</v>
      </c>
      <c r="B31" s="9" t="s">
        <v>37</v>
      </c>
      <c r="C31" s="11">
        <f>C32+C34+C41+C44</f>
        <v>255079</v>
      </c>
      <c r="D31" s="11">
        <f>D32+D34+D41+D44</f>
        <v>278559</v>
      </c>
    </row>
    <row r="32" spans="1:4" ht="12">
      <c r="A32" s="12" t="s">
        <v>38</v>
      </c>
      <c r="B32" s="13" t="s">
        <v>39</v>
      </c>
      <c r="C32" s="14">
        <f>C33</f>
        <v>2</v>
      </c>
      <c r="D32" s="14">
        <f>D33</f>
        <v>8</v>
      </c>
    </row>
    <row r="33" spans="1:4" ht="12">
      <c r="A33" s="12" t="s">
        <v>40</v>
      </c>
      <c r="B33" s="13" t="s">
        <v>41</v>
      </c>
      <c r="C33" s="15">
        <v>2</v>
      </c>
      <c r="D33" s="15">
        <v>8</v>
      </c>
    </row>
    <row r="34" spans="1:4" ht="56.25">
      <c r="A34" s="12" t="s">
        <v>42</v>
      </c>
      <c r="B34" s="13" t="s">
        <v>43</v>
      </c>
      <c r="C34" s="14">
        <f>C35+C37</f>
        <v>244610</v>
      </c>
      <c r="D34" s="14">
        <f>D35+D37</f>
        <v>266612</v>
      </c>
    </row>
    <row r="35" spans="1:4" ht="33.75">
      <c r="A35" s="12" t="s">
        <v>44</v>
      </c>
      <c r="B35" s="13" t="s">
        <v>45</v>
      </c>
      <c r="C35" s="19">
        <f>C36</f>
        <v>201720</v>
      </c>
      <c r="D35" s="19">
        <f>D36</f>
        <v>222929</v>
      </c>
    </row>
    <row r="36" spans="1:4" ht="45">
      <c r="A36" s="12" t="s">
        <v>46</v>
      </c>
      <c r="B36" s="20" t="s">
        <v>47</v>
      </c>
      <c r="C36" s="15">
        <v>201720</v>
      </c>
      <c r="D36" s="15">
        <v>222929</v>
      </c>
    </row>
    <row r="37" spans="1:4" ht="45">
      <c r="A37" s="12" t="s">
        <v>48</v>
      </c>
      <c r="B37" s="20" t="s">
        <v>49</v>
      </c>
      <c r="C37" s="14">
        <f>C38</f>
        <v>42890</v>
      </c>
      <c r="D37" s="14">
        <f>D38</f>
        <v>43683</v>
      </c>
    </row>
    <row r="38" spans="1:4" ht="33.75">
      <c r="A38" s="12" t="s">
        <v>50</v>
      </c>
      <c r="B38" s="13" t="s">
        <v>51</v>
      </c>
      <c r="C38" s="14">
        <f>C39+C40</f>
        <v>42890</v>
      </c>
      <c r="D38" s="14">
        <f>D39+D40</f>
        <v>43683</v>
      </c>
    </row>
    <row r="39" spans="1:4" ht="12">
      <c r="A39" s="12" t="s">
        <v>52</v>
      </c>
      <c r="B39" s="13" t="s">
        <v>53</v>
      </c>
      <c r="C39" s="15">
        <v>37600</v>
      </c>
      <c r="D39" s="15">
        <v>38226</v>
      </c>
    </row>
    <row r="40" spans="1:4" ht="12">
      <c r="A40" s="12" t="s">
        <v>54</v>
      </c>
      <c r="B40" s="13" t="s">
        <v>55</v>
      </c>
      <c r="C40" s="15">
        <v>5290</v>
      </c>
      <c r="D40" s="15">
        <v>5457</v>
      </c>
    </row>
    <row r="41" spans="1:4" ht="12">
      <c r="A41" s="12" t="s">
        <v>56</v>
      </c>
      <c r="B41" s="13" t="s">
        <v>57</v>
      </c>
      <c r="C41" s="14">
        <f>C42</f>
        <v>777</v>
      </c>
      <c r="D41" s="14">
        <f>D42</f>
        <v>842</v>
      </c>
    </row>
    <row r="42" spans="1:4" ht="33.75">
      <c r="A42" s="12" t="s">
        <v>58</v>
      </c>
      <c r="B42" s="13" t="s">
        <v>59</v>
      </c>
      <c r="C42" s="14">
        <f>C43</f>
        <v>777</v>
      </c>
      <c r="D42" s="14">
        <f>D43</f>
        <v>842</v>
      </c>
    </row>
    <row r="43" spans="1:4" ht="33.75">
      <c r="A43" s="12" t="s">
        <v>60</v>
      </c>
      <c r="B43" s="13" t="s">
        <v>61</v>
      </c>
      <c r="C43" s="15">
        <v>777</v>
      </c>
      <c r="D43" s="15">
        <v>842</v>
      </c>
    </row>
    <row r="44" spans="1:4" ht="45">
      <c r="A44" s="12" t="s">
        <v>62</v>
      </c>
      <c r="B44" s="13" t="s">
        <v>63</v>
      </c>
      <c r="C44" s="14">
        <f>C45</f>
        <v>9690</v>
      </c>
      <c r="D44" s="14">
        <f>D45</f>
        <v>11097</v>
      </c>
    </row>
    <row r="45" spans="1:4" ht="45">
      <c r="A45" s="12" t="s">
        <v>64</v>
      </c>
      <c r="B45" s="13" t="s">
        <v>65</v>
      </c>
      <c r="C45" s="14">
        <f>C46+C47</f>
        <v>9690</v>
      </c>
      <c r="D45" s="14">
        <f>D46+D47</f>
        <v>11097</v>
      </c>
    </row>
    <row r="46" spans="1:4" ht="45">
      <c r="A46" s="12" t="s">
        <v>66</v>
      </c>
      <c r="B46" s="13" t="s">
        <v>67</v>
      </c>
      <c r="C46" s="15">
        <v>840</v>
      </c>
      <c r="D46" s="15">
        <v>147</v>
      </c>
    </row>
    <row r="47" spans="1:4" ht="51.75" customHeight="1">
      <c r="A47" s="12" t="s">
        <v>68</v>
      </c>
      <c r="B47" s="13" t="s">
        <v>69</v>
      </c>
      <c r="C47" s="15">
        <v>8850</v>
      </c>
      <c r="D47" s="15">
        <v>10950</v>
      </c>
    </row>
    <row r="48" spans="1:4" ht="12">
      <c r="A48" s="8" t="s">
        <v>70</v>
      </c>
      <c r="B48" s="9" t="s">
        <v>71</v>
      </c>
      <c r="C48" s="11">
        <f>C49</f>
        <v>830</v>
      </c>
      <c r="D48" s="11">
        <f>D49</f>
        <v>576</v>
      </c>
    </row>
    <row r="49" spans="1:4" ht="12">
      <c r="A49" s="12" t="s">
        <v>72</v>
      </c>
      <c r="B49" s="13" t="s">
        <v>73</v>
      </c>
      <c r="C49" s="15">
        <v>830</v>
      </c>
      <c r="D49" s="15">
        <v>576</v>
      </c>
    </row>
    <row r="50" spans="1:4" ht="12">
      <c r="A50" s="8" t="s">
        <v>74</v>
      </c>
      <c r="B50" s="9" t="s">
        <v>75</v>
      </c>
      <c r="C50" s="11">
        <f aca="true" t="shared" si="0" ref="C50:D52">C51</f>
        <v>1</v>
      </c>
      <c r="D50" s="11">
        <f t="shared" si="0"/>
        <v>2</v>
      </c>
    </row>
    <row r="51" spans="1:4" ht="12">
      <c r="A51" s="12" t="s">
        <v>76</v>
      </c>
      <c r="B51" s="13" t="s">
        <v>77</v>
      </c>
      <c r="C51" s="14">
        <f t="shared" si="0"/>
        <v>1</v>
      </c>
      <c r="D51" s="14">
        <f t="shared" si="0"/>
        <v>2</v>
      </c>
    </row>
    <row r="52" spans="1:4" ht="33.75">
      <c r="A52" s="12" t="s">
        <v>78</v>
      </c>
      <c r="B52" s="13" t="s">
        <v>79</v>
      </c>
      <c r="C52" s="14">
        <f t="shared" si="0"/>
        <v>1</v>
      </c>
      <c r="D52" s="14">
        <f t="shared" si="0"/>
        <v>2</v>
      </c>
    </row>
    <row r="53" spans="1:4" ht="12">
      <c r="A53" s="12" t="s">
        <v>80</v>
      </c>
      <c r="B53" s="13" t="s">
        <v>81</v>
      </c>
      <c r="C53" s="15">
        <v>1</v>
      </c>
      <c r="D53" s="15">
        <v>2</v>
      </c>
    </row>
    <row r="54" spans="1:4" ht="12">
      <c r="A54" s="8" t="s">
        <v>82</v>
      </c>
      <c r="B54" s="9" t="s">
        <v>83</v>
      </c>
      <c r="C54" s="11">
        <f>C55+C57+C59</f>
        <v>63105</v>
      </c>
      <c r="D54" s="11">
        <f>D55+D57+D59</f>
        <v>84112</v>
      </c>
    </row>
    <row r="55" spans="1:4" ht="12">
      <c r="A55" s="12" t="s">
        <v>84</v>
      </c>
      <c r="B55" s="13" t="s">
        <v>85</v>
      </c>
      <c r="C55" s="14">
        <f>C56</f>
        <v>25975</v>
      </c>
      <c r="D55" s="14">
        <f>D56</f>
        <v>38697</v>
      </c>
    </row>
    <row r="56" spans="1:4" ht="22.5">
      <c r="A56" s="12" t="s">
        <v>86</v>
      </c>
      <c r="B56" s="13" t="s">
        <v>87</v>
      </c>
      <c r="C56" s="15">
        <v>25975</v>
      </c>
      <c r="D56" s="15">
        <v>38697</v>
      </c>
    </row>
    <row r="57" spans="1:4" ht="45">
      <c r="A57" s="12" t="s">
        <v>88</v>
      </c>
      <c r="B57" s="13" t="s">
        <v>194</v>
      </c>
      <c r="C57" s="17">
        <f>C58</f>
        <v>11500</v>
      </c>
      <c r="D57" s="17">
        <f>D58</f>
        <v>13099</v>
      </c>
    </row>
    <row r="58" spans="1:4" ht="45">
      <c r="A58" s="12" t="s">
        <v>89</v>
      </c>
      <c r="B58" s="13" t="s">
        <v>194</v>
      </c>
      <c r="C58" s="15">
        <v>11500</v>
      </c>
      <c r="D58" s="15">
        <v>13099</v>
      </c>
    </row>
    <row r="59" spans="1:4" ht="33.75">
      <c r="A59" s="12" t="s">
        <v>90</v>
      </c>
      <c r="B59" s="13" t="s">
        <v>91</v>
      </c>
      <c r="C59" s="19">
        <f>C60</f>
        <v>25630</v>
      </c>
      <c r="D59" s="19">
        <f>D60</f>
        <v>32316</v>
      </c>
    </row>
    <row r="60" spans="1:4" ht="22.5">
      <c r="A60" s="12" t="s">
        <v>92</v>
      </c>
      <c r="B60" s="13" t="s">
        <v>93</v>
      </c>
      <c r="C60" s="19">
        <f>C61</f>
        <v>25630</v>
      </c>
      <c r="D60" s="19">
        <f>D61</f>
        <v>32316</v>
      </c>
    </row>
    <row r="61" spans="1:4" ht="22.5">
      <c r="A61" s="12" t="s">
        <v>94</v>
      </c>
      <c r="B61" s="13" t="s">
        <v>95</v>
      </c>
      <c r="C61" s="15">
        <v>25630</v>
      </c>
      <c r="D61" s="15">
        <v>32316</v>
      </c>
    </row>
    <row r="62" spans="1:4" ht="12">
      <c r="A62" s="8" t="s">
        <v>96</v>
      </c>
      <c r="B62" s="9" t="s">
        <v>97</v>
      </c>
      <c r="C62" s="11">
        <f>C63+C64+C66+C65</f>
        <v>13320</v>
      </c>
      <c r="D62" s="11">
        <f>D63+D64+D66+D65</f>
        <v>14197</v>
      </c>
    </row>
    <row r="63" spans="1:4" ht="15.75" customHeight="1">
      <c r="A63" s="12" t="s">
        <v>98</v>
      </c>
      <c r="B63" s="13" t="s">
        <v>99</v>
      </c>
      <c r="C63" s="15">
        <v>80</v>
      </c>
      <c r="D63" s="15">
        <v>407</v>
      </c>
    </row>
    <row r="64" spans="1:4" ht="33.75">
      <c r="A64" s="12" t="s">
        <v>100</v>
      </c>
      <c r="B64" s="13" t="s">
        <v>101</v>
      </c>
      <c r="C64" s="15">
        <v>350</v>
      </c>
      <c r="D64" s="15">
        <v>432</v>
      </c>
    </row>
    <row r="65" spans="1:4" ht="22.5">
      <c r="A65" s="12" t="s">
        <v>102</v>
      </c>
      <c r="B65" s="13" t="s">
        <v>103</v>
      </c>
      <c r="C65" s="15">
        <v>2550</v>
      </c>
      <c r="D65" s="15">
        <v>2833</v>
      </c>
    </row>
    <row r="66" spans="1:4" ht="22.5">
      <c r="A66" s="12" t="s">
        <v>104</v>
      </c>
      <c r="B66" s="13" t="s">
        <v>105</v>
      </c>
      <c r="C66" s="14">
        <f>C67</f>
        <v>10340</v>
      </c>
      <c r="D66" s="14">
        <f>D67</f>
        <v>10525</v>
      </c>
    </row>
    <row r="67" spans="1:4" ht="22.5">
      <c r="A67" s="12" t="s">
        <v>106</v>
      </c>
      <c r="B67" s="13" t="s">
        <v>107</v>
      </c>
      <c r="C67" s="15">
        <v>10340</v>
      </c>
      <c r="D67" s="15">
        <v>10525</v>
      </c>
    </row>
    <row r="68" spans="1:4" ht="12">
      <c r="A68" s="8" t="s">
        <v>108</v>
      </c>
      <c r="B68" s="9" t="s">
        <v>109</v>
      </c>
      <c r="C68" s="11">
        <f>C69</f>
        <v>41354</v>
      </c>
      <c r="D68" s="11">
        <f>D69</f>
        <v>34523</v>
      </c>
    </row>
    <row r="69" spans="1:4" ht="12">
      <c r="A69" s="12" t="s">
        <v>110</v>
      </c>
      <c r="B69" s="13" t="s">
        <v>109</v>
      </c>
      <c r="C69" s="14">
        <f>C70</f>
        <v>41354</v>
      </c>
      <c r="D69" s="14">
        <f>D70</f>
        <v>34523</v>
      </c>
    </row>
    <row r="70" spans="1:4" ht="12">
      <c r="A70" s="12" t="s">
        <v>111</v>
      </c>
      <c r="B70" s="13" t="s">
        <v>112</v>
      </c>
      <c r="C70" s="14">
        <f>C72+C73+C74+C75</f>
        <v>41354</v>
      </c>
      <c r="D70" s="14">
        <f>D72+D73+D74+D75+D71</f>
        <v>34523</v>
      </c>
    </row>
    <row r="71" spans="1:4" ht="12">
      <c r="A71" s="12" t="s">
        <v>195</v>
      </c>
      <c r="B71" s="13" t="s">
        <v>196</v>
      </c>
      <c r="C71" s="14">
        <v>0</v>
      </c>
      <c r="D71" s="14">
        <v>941</v>
      </c>
    </row>
    <row r="72" spans="1:4" ht="12">
      <c r="A72" s="12" t="s">
        <v>113</v>
      </c>
      <c r="B72" s="13" t="s">
        <v>114</v>
      </c>
      <c r="C72" s="15">
        <v>210</v>
      </c>
      <c r="D72" s="15">
        <v>605</v>
      </c>
    </row>
    <row r="73" spans="1:4" ht="12">
      <c r="A73" s="12" t="s">
        <v>115</v>
      </c>
      <c r="B73" s="13" t="s">
        <v>116</v>
      </c>
      <c r="C73" s="15">
        <v>2140</v>
      </c>
      <c r="D73" s="15">
        <v>31508</v>
      </c>
    </row>
    <row r="74" spans="1:4" ht="22.5">
      <c r="A74" s="12" t="s">
        <v>117</v>
      </c>
      <c r="B74" s="13" t="s">
        <v>118</v>
      </c>
      <c r="C74" s="15">
        <v>4</v>
      </c>
      <c r="D74" s="15">
        <v>14</v>
      </c>
    </row>
    <row r="75" spans="1:4" ht="12">
      <c r="A75" s="12" t="s">
        <v>119</v>
      </c>
      <c r="B75" s="13" t="s">
        <v>120</v>
      </c>
      <c r="C75" s="15">
        <v>39000</v>
      </c>
      <c r="D75" s="15">
        <v>1455</v>
      </c>
    </row>
    <row r="76" spans="1:4" ht="12">
      <c r="A76" s="8" t="s">
        <v>121</v>
      </c>
      <c r="B76" s="9" t="s">
        <v>122</v>
      </c>
      <c r="C76" s="11">
        <f>C77+C105</f>
        <v>417300.8</v>
      </c>
      <c r="D76" s="11">
        <f>D77+D105+D103</f>
        <v>413891</v>
      </c>
    </row>
    <row r="77" spans="1:4" ht="22.5">
      <c r="A77" s="12" t="s">
        <v>123</v>
      </c>
      <c r="B77" s="13" t="s">
        <v>124</v>
      </c>
      <c r="C77" s="14">
        <f>C81+C98+C78</f>
        <v>418078.8</v>
      </c>
      <c r="D77" s="14">
        <f>D81+D98+D78</f>
        <v>414554</v>
      </c>
    </row>
    <row r="78" spans="1:4" ht="12">
      <c r="A78" s="12" t="s">
        <v>210</v>
      </c>
      <c r="B78" s="13" t="s">
        <v>211</v>
      </c>
      <c r="C78" s="14">
        <f>C79</f>
        <v>8481</v>
      </c>
      <c r="D78" s="14">
        <f>D79</f>
        <v>8103</v>
      </c>
    </row>
    <row r="79" spans="1:4" ht="12">
      <c r="A79" s="12" t="s">
        <v>212</v>
      </c>
      <c r="B79" s="13" t="s">
        <v>213</v>
      </c>
      <c r="C79" s="14">
        <f>C80</f>
        <v>8481</v>
      </c>
      <c r="D79" s="14">
        <f>D80</f>
        <v>8103</v>
      </c>
    </row>
    <row r="80" spans="1:4" ht="12">
      <c r="A80" s="12" t="s">
        <v>214</v>
      </c>
      <c r="B80" s="13" t="s">
        <v>215</v>
      </c>
      <c r="C80" s="14">
        <v>8481</v>
      </c>
      <c r="D80" s="14">
        <v>8103</v>
      </c>
    </row>
    <row r="81" spans="1:4" ht="12">
      <c r="A81" s="12" t="s">
        <v>125</v>
      </c>
      <c r="B81" s="13" t="s">
        <v>126</v>
      </c>
      <c r="C81" s="14">
        <f>C84+C86+C88+C90+C92+C96+C82+C94</f>
        <v>406497.8</v>
      </c>
      <c r="D81" s="14">
        <f>D84+D86+D88+D90+D92+D96+D82+D94</f>
        <v>403153</v>
      </c>
    </row>
    <row r="82" spans="1:4" ht="22.5">
      <c r="A82" s="12" t="s">
        <v>216</v>
      </c>
      <c r="B82" s="21" t="s">
        <v>217</v>
      </c>
      <c r="C82" s="14">
        <f>C83</f>
        <v>5235</v>
      </c>
      <c r="D82" s="14">
        <f>D83</f>
        <v>5235</v>
      </c>
    </row>
    <row r="83" spans="1:4" ht="22.5">
      <c r="A83" s="12" t="s">
        <v>218</v>
      </c>
      <c r="B83" s="21" t="s">
        <v>219</v>
      </c>
      <c r="C83" s="14">
        <v>5235</v>
      </c>
      <c r="D83" s="14">
        <v>5235</v>
      </c>
    </row>
    <row r="84" spans="1:4" ht="22.5">
      <c r="A84" s="12" t="s">
        <v>127</v>
      </c>
      <c r="B84" s="21" t="s">
        <v>128</v>
      </c>
      <c r="C84" s="14">
        <f>C85</f>
        <v>21380</v>
      </c>
      <c r="D84" s="14">
        <f>D85</f>
        <v>17376</v>
      </c>
    </row>
    <row r="85" spans="1:4" ht="22.5">
      <c r="A85" s="12" t="s">
        <v>129</v>
      </c>
      <c r="B85" s="21" t="s">
        <v>130</v>
      </c>
      <c r="C85" s="15">
        <v>21380</v>
      </c>
      <c r="D85" s="15">
        <v>17376</v>
      </c>
    </row>
    <row r="86" spans="1:4" ht="22.5">
      <c r="A86" s="12" t="s">
        <v>131</v>
      </c>
      <c r="B86" s="21" t="s">
        <v>132</v>
      </c>
      <c r="C86" s="14">
        <f>C87</f>
        <v>16228</v>
      </c>
      <c r="D86" s="14">
        <f>D87</f>
        <v>15921</v>
      </c>
    </row>
    <row r="87" spans="1:4" ht="22.5">
      <c r="A87" s="12" t="s">
        <v>133</v>
      </c>
      <c r="B87" s="21" t="s">
        <v>134</v>
      </c>
      <c r="C87" s="15">
        <v>16228</v>
      </c>
      <c r="D87" s="15">
        <v>15921</v>
      </c>
    </row>
    <row r="88" spans="1:4" ht="45">
      <c r="A88" s="12" t="s">
        <v>135</v>
      </c>
      <c r="B88" s="21" t="s">
        <v>136</v>
      </c>
      <c r="C88" s="14">
        <f>C89</f>
        <v>5150</v>
      </c>
      <c r="D88" s="14">
        <f>D89</f>
        <v>0</v>
      </c>
    </row>
    <row r="89" spans="1:4" ht="45">
      <c r="A89" s="12" t="s">
        <v>137</v>
      </c>
      <c r="B89" s="21" t="s">
        <v>138</v>
      </c>
      <c r="C89" s="15">
        <v>5150</v>
      </c>
      <c r="D89" s="15">
        <v>0</v>
      </c>
    </row>
    <row r="90" spans="1:4" ht="45">
      <c r="A90" s="12" t="s">
        <v>139</v>
      </c>
      <c r="B90" s="21" t="s">
        <v>140</v>
      </c>
      <c r="C90" s="14">
        <f>C91</f>
        <v>11400</v>
      </c>
      <c r="D90" s="14">
        <f>D91</f>
        <v>11406</v>
      </c>
    </row>
    <row r="91" spans="1:4" ht="45">
      <c r="A91" s="12" t="s">
        <v>141</v>
      </c>
      <c r="B91" s="21" t="s">
        <v>142</v>
      </c>
      <c r="C91" s="15">
        <v>11400</v>
      </c>
      <c r="D91" s="15">
        <v>11406</v>
      </c>
    </row>
    <row r="92" spans="1:4" ht="33.75">
      <c r="A92" s="12" t="s">
        <v>143</v>
      </c>
      <c r="B92" s="21" t="s">
        <v>144</v>
      </c>
      <c r="C92" s="14">
        <f>C93</f>
        <v>3560</v>
      </c>
      <c r="D92" s="14">
        <f>D93</f>
        <v>3577</v>
      </c>
    </row>
    <row r="93" spans="1:4" ht="33.75">
      <c r="A93" s="12" t="s">
        <v>145</v>
      </c>
      <c r="B93" s="21" t="s">
        <v>146</v>
      </c>
      <c r="C93" s="15">
        <v>3560</v>
      </c>
      <c r="D93" s="15">
        <v>3577</v>
      </c>
    </row>
    <row r="94" spans="1:4" ht="45">
      <c r="A94" s="12" t="s">
        <v>223</v>
      </c>
      <c r="B94" s="21" t="s">
        <v>224</v>
      </c>
      <c r="C94" s="15">
        <f>C95</f>
        <v>6184.8</v>
      </c>
      <c r="D94" s="15">
        <f>D95</f>
        <v>6185</v>
      </c>
    </row>
    <row r="95" spans="1:4" ht="45">
      <c r="A95" s="12" t="s">
        <v>225</v>
      </c>
      <c r="B95" s="21" t="s">
        <v>226</v>
      </c>
      <c r="C95" s="15">
        <v>6184.8</v>
      </c>
      <c r="D95" s="15">
        <v>6185</v>
      </c>
    </row>
    <row r="96" spans="1:4" ht="12">
      <c r="A96" s="12" t="s">
        <v>147</v>
      </c>
      <c r="B96" s="13" t="s">
        <v>148</v>
      </c>
      <c r="C96" s="14">
        <f>C97</f>
        <v>337360</v>
      </c>
      <c r="D96" s="14">
        <f>D97</f>
        <v>343453</v>
      </c>
    </row>
    <row r="97" spans="1:4" ht="12">
      <c r="A97" s="12" t="s">
        <v>149</v>
      </c>
      <c r="B97" s="13" t="s">
        <v>150</v>
      </c>
      <c r="C97" s="15">
        <v>337360</v>
      </c>
      <c r="D97" s="15">
        <v>343453</v>
      </c>
    </row>
    <row r="98" spans="1:4" ht="12">
      <c r="A98" s="12" t="s">
        <v>151</v>
      </c>
      <c r="B98" s="13" t="s">
        <v>152</v>
      </c>
      <c r="C98" s="22">
        <f>C99+C101</f>
        <v>3100</v>
      </c>
      <c r="D98" s="22">
        <f>D99+D101</f>
        <v>3298</v>
      </c>
    </row>
    <row r="99" spans="1:4" ht="33.75">
      <c r="A99" s="12" t="s">
        <v>153</v>
      </c>
      <c r="B99" s="13" t="s">
        <v>154</v>
      </c>
      <c r="C99" s="22">
        <f>C100</f>
        <v>700</v>
      </c>
      <c r="D99" s="22">
        <f>D100</f>
        <v>1152</v>
      </c>
    </row>
    <row r="100" spans="1:4" ht="45">
      <c r="A100" s="12" t="s">
        <v>155</v>
      </c>
      <c r="B100" s="13" t="s">
        <v>156</v>
      </c>
      <c r="C100" s="15">
        <v>700</v>
      </c>
      <c r="D100" s="15">
        <v>1152</v>
      </c>
    </row>
    <row r="101" spans="1:4" ht="33.75">
      <c r="A101" s="12" t="s">
        <v>157</v>
      </c>
      <c r="B101" s="13" t="s">
        <v>158</v>
      </c>
      <c r="C101" s="22">
        <f>C102</f>
        <v>2400</v>
      </c>
      <c r="D101" s="22">
        <f>D102</f>
        <v>2146</v>
      </c>
    </row>
    <row r="102" spans="1:4" ht="33.75">
      <c r="A102" s="12" t="s">
        <v>159</v>
      </c>
      <c r="B102" s="13" t="s">
        <v>160</v>
      </c>
      <c r="C102" s="15">
        <v>2400</v>
      </c>
      <c r="D102" s="15">
        <v>2146</v>
      </c>
    </row>
    <row r="103" spans="1:4" ht="12">
      <c r="A103" s="12" t="s">
        <v>197</v>
      </c>
      <c r="B103" s="13" t="s">
        <v>198</v>
      </c>
      <c r="C103" s="15">
        <f>C104</f>
        <v>0</v>
      </c>
      <c r="D103" s="15">
        <f>D104</f>
        <v>118</v>
      </c>
    </row>
    <row r="104" spans="1:4" ht="12">
      <c r="A104" s="12" t="s">
        <v>199</v>
      </c>
      <c r="B104" s="13" t="s">
        <v>200</v>
      </c>
      <c r="C104" s="15">
        <v>0</v>
      </c>
      <c r="D104" s="15">
        <v>118</v>
      </c>
    </row>
    <row r="105" spans="1:4" ht="21">
      <c r="A105" s="8" t="s">
        <v>201</v>
      </c>
      <c r="B105" s="9" t="s">
        <v>202</v>
      </c>
      <c r="C105" s="18">
        <f>C106</f>
        <v>-778</v>
      </c>
      <c r="D105" s="18">
        <f>D106</f>
        <v>-781</v>
      </c>
    </row>
    <row r="106" spans="1:4" ht="24" customHeight="1">
      <c r="A106" s="23" t="s">
        <v>203</v>
      </c>
      <c r="B106" s="24" t="s">
        <v>204</v>
      </c>
      <c r="C106" s="15">
        <v>-778</v>
      </c>
      <c r="D106" s="15">
        <v>-781</v>
      </c>
    </row>
    <row r="107" spans="1:4" ht="12">
      <c r="A107" s="8" t="s">
        <v>161</v>
      </c>
      <c r="B107" s="9" t="s">
        <v>162</v>
      </c>
      <c r="C107" s="11">
        <f>C108+C111</f>
        <v>433680</v>
      </c>
      <c r="D107" s="11">
        <f>D108+D111</f>
        <v>471756</v>
      </c>
    </row>
    <row r="108" spans="1:4" ht="12">
      <c r="A108" s="12" t="s">
        <v>163</v>
      </c>
      <c r="B108" s="13" t="s">
        <v>164</v>
      </c>
      <c r="C108" s="14">
        <f>C109</f>
        <v>103500</v>
      </c>
      <c r="D108" s="14">
        <f>D109</f>
        <v>101188</v>
      </c>
    </row>
    <row r="109" spans="1:4" ht="12">
      <c r="A109" s="12" t="s">
        <v>165</v>
      </c>
      <c r="B109" s="13" t="s">
        <v>166</v>
      </c>
      <c r="C109" s="14">
        <f>C110</f>
        <v>103500</v>
      </c>
      <c r="D109" s="14">
        <f>D110</f>
        <v>101188</v>
      </c>
    </row>
    <row r="110" spans="1:4" ht="22.5">
      <c r="A110" s="12" t="s">
        <v>167</v>
      </c>
      <c r="B110" s="13" t="s">
        <v>168</v>
      </c>
      <c r="C110" s="15">
        <v>103500</v>
      </c>
      <c r="D110" s="15">
        <v>101188</v>
      </c>
    </row>
    <row r="111" spans="1:4" ht="12">
      <c r="A111" s="12" t="s">
        <v>169</v>
      </c>
      <c r="B111" s="25" t="s">
        <v>170</v>
      </c>
      <c r="C111" s="14">
        <f>C112+C114</f>
        <v>330180</v>
      </c>
      <c r="D111" s="14">
        <f>D112+D114+D116+D117</f>
        <v>370568</v>
      </c>
    </row>
    <row r="112" spans="1:4" ht="33.75">
      <c r="A112" s="26" t="s">
        <v>171</v>
      </c>
      <c r="B112" s="20" t="s">
        <v>172</v>
      </c>
      <c r="C112" s="14">
        <f>C113</f>
        <v>320400</v>
      </c>
      <c r="D112" s="14">
        <f>D113</f>
        <v>356602</v>
      </c>
    </row>
    <row r="113" spans="1:4" ht="45">
      <c r="A113" s="26" t="s">
        <v>173</v>
      </c>
      <c r="B113" s="20" t="s">
        <v>174</v>
      </c>
      <c r="C113" s="15">
        <v>320400</v>
      </c>
      <c r="D113" s="15">
        <v>356602</v>
      </c>
    </row>
    <row r="114" spans="1:4" ht="22.5">
      <c r="A114" s="12" t="s">
        <v>175</v>
      </c>
      <c r="B114" s="27" t="s">
        <v>176</v>
      </c>
      <c r="C114" s="14">
        <f>C115</f>
        <v>9780</v>
      </c>
      <c r="D114" s="14">
        <f>D115</f>
        <v>9693</v>
      </c>
    </row>
    <row r="115" spans="1:4" ht="45">
      <c r="A115" s="12" t="s">
        <v>177</v>
      </c>
      <c r="B115" s="13" t="s">
        <v>178</v>
      </c>
      <c r="C115" s="15">
        <v>9780</v>
      </c>
      <c r="D115" s="15">
        <v>9693</v>
      </c>
    </row>
    <row r="116" spans="1:4" ht="22.5">
      <c r="A116" s="12" t="s">
        <v>207</v>
      </c>
      <c r="B116" s="13" t="s">
        <v>208</v>
      </c>
      <c r="C116" s="15">
        <v>0</v>
      </c>
      <c r="D116" s="15">
        <v>155</v>
      </c>
    </row>
    <row r="117" spans="1:4" ht="26.25" customHeight="1">
      <c r="A117" s="12" t="s">
        <v>205</v>
      </c>
      <c r="B117" s="13" t="s">
        <v>206</v>
      </c>
      <c r="C117" s="15">
        <v>0</v>
      </c>
      <c r="D117" s="15">
        <v>4118</v>
      </c>
    </row>
    <row r="118" spans="1:5" ht="12">
      <c r="A118" s="8"/>
      <c r="B118" s="9" t="s">
        <v>179</v>
      </c>
      <c r="C118" s="11">
        <f>C107+C76+C6</f>
        <v>1770139.8</v>
      </c>
      <c r="D118" s="11">
        <f>D107+D76+D6</f>
        <v>1857822</v>
      </c>
      <c r="E118" s="28"/>
    </row>
    <row r="121" spans="1:3" ht="12">
      <c r="A121" s="4" t="s">
        <v>229</v>
      </c>
      <c r="B121" s="4"/>
      <c r="C121" s="4" t="s">
        <v>230</v>
      </c>
    </row>
    <row r="122" ht="12">
      <c r="A122" s="4"/>
    </row>
  </sheetData>
  <sheetProtection/>
  <mergeCells count="3">
    <mergeCell ref="C1:D1"/>
    <mergeCell ref="A2:D3"/>
    <mergeCell ref="C4:D4"/>
  </mergeCells>
  <printOptions/>
  <pageMargins left="0.7" right="0.29" top="0.25" bottom="0.32" header="0.17" footer="0.2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30" sqref="E30"/>
    </sheetView>
  </sheetViews>
  <sheetFormatPr defaultColWidth="9.140625" defaultRowHeight="12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Ivanova</dc:creator>
  <cp:keywords/>
  <dc:description/>
  <cp:lastModifiedBy>user</cp:lastModifiedBy>
  <cp:lastPrinted>2011-07-25T08:01:00Z</cp:lastPrinted>
  <dcterms:created xsi:type="dcterms:W3CDTF">2011-03-14T13:57:01Z</dcterms:created>
  <dcterms:modified xsi:type="dcterms:W3CDTF">2011-07-28T07:23:57Z</dcterms:modified>
  <cp:category/>
  <cp:version/>
  <cp:contentType/>
  <cp:contentStatus/>
</cp:coreProperties>
</file>