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Мои документы\2020 г\1 Бюджет округа 2020-2022\6 Годовой отчет\Отчет за 2020 год в СД\Проект решения об исполнении бюджета за 2020 год\"/>
    </mc:Choice>
  </mc:AlternateContent>
  <bookViews>
    <workbookView xWindow="-120" yWindow="-120" windowWidth="29040" windowHeight="15840"/>
  </bookViews>
  <sheets>
    <sheet name="Результат 1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7" i="1" l="1"/>
  <c r="H8" i="1"/>
  <c r="G8" i="1"/>
  <c r="H13" i="1"/>
  <c r="H12" i="1"/>
  <c r="G12" i="1"/>
  <c r="G13" i="1"/>
  <c r="H29" i="1" l="1"/>
  <c r="H28" i="1"/>
  <c r="H27" i="1" s="1"/>
  <c r="H26" i="1" s="1"/>
  <c r="H24" i="1"/>
  <c r="H23" i="1" s="1"/>
  <c r="H22" i="1" s="1"/>
  <c r="H21" i="1" s="1"/>
  <c r="H19" i="1"/>
  <c r="H18" i="1" s="1"/>
  <c r="H17" i="1" s="1"/>
  <c r="H16" i="1" s="1"/>
  <c r="H10" i="1"/>
  <c r="H9" i="1" s="1"/>
  <c r="H15" i="1" l="1"/>
  <c r="H31" i="1" s="1"/>
  <c r="G20" i="1"/>
  <c r="G10" i="1" l="1"/>
  <c r="G9" i="1" s="1"/>
  <c r="G19" i="1" l="1"/>
  <c r="G18" i="1" s="1"/>
  <c r="G17" i="1" s="1"/>
  <c r="G16" i="1" s="1"/>
  <c r="G24" i="1"/>
  <c r="G23" i="1" s="1"/>
  <c r="G22" i="1" s="1"/>
  <c r="G21" i="1" s="1"/>
  <c r="G15" i="1" s="1"/>
  <c r="G29" i="1"/>
  <c r="G28" i="1" s="1"/>
  <c r="G27" i="1" s="1"/>
  <c r="G26" i="1" s="1"/>
  <c r="G7" i="1" l="1"/>
  <c r="G31" i="1" s="1"/>
</calcChain>
</file>

<file path=xl/sharedStrings.xml><?xml version="1.0" encoding="utf-8"?>
<sst xmlns="http://schemas.openxmlformats.org/spreadsheetml/2006/main" count="82" uniqueCount="51">
  <si>
    <t>Код главы</t>
  </si>
  <si>
    <t>Код источника</t>
  </si>
  <si>
    <t>Наименование кода источника</t>
  </si>
  <si>
    <t>000</t>
  </si>
  <si>
    <t>01 00 00 00 00 0000 000</t>
  </si>
  <si>
    <t>ИСТОЧНИКИ ВНУТРЕННЕГО ФИНАНСИРОВАНИЯ ДЕФИЦИТОВ БЮДЖЕТОВ</t>
  </si>
  <si>
    <t>01 02 00 00 00 0000 000</t>
  </si>
  <si>
    <t>Кредиты кредитных организаций в валюте Российской Федерации</t>
  </si>
  <si>
    <t>01 02 00 00 00 0000 700</t>
  </si>
  <si>
    <t>Получение кредитов от кредитных организаций в валюте Российской Федерации</t>
  </si>
  <si>
    <t>01 02 00 00 04 0000 710</t>
  </si>
  <si>
    <t>Получение кредитов от кредитных организаций бюджетами городских округов в валюте Российской Федерации</t>
  </si>
  <si>
    <t>912</t>
  </si>
  <si>
    <t>01 05 00 00 00 0000 000</t>
  </si>
  <si>
    <t>Изменение остатков средств на счетах по учету средств бюджетов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</si>
  <si>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</si>
  <si>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</si>
  <si>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</si>
  <si>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</si>
  <si>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</si>
  <si>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</si>
  <si>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01 05 02 01 04 0000 510</t>
  </si>
  <si>
    <t>Увеличение прочих остатков денежных средств бюджетов городских округов</t>
  </si>
  <si>
    <t>910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</si>
  <si>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</si>
  <si>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</si>
  <si>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</si>
  <si>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</si>
  <si>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</si>
  <si>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</si>
  <si>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>01 05 02 01 04 0000 610</t>
  </si>
  <si>
    <t>Уменьшение прочих остатков денежных средств бюджетов городских округов</t>
  </si>
  <si>
    <t>01 06 00 00 00 0000 000</t>
  </si>
  <si>
    <t>Иные источники внутреннего финансирования дефицитов бюджетов</t>
  </si>
  <si>
    <t>01 06 01 00 00 0000 000</t>
  </si>
  <si>
    <t>Акции и иные формы участия в капитале, находящиеся в государственной и муниципальной собственности</t>
  </si>
  <si>
    <t>01 06 01 00 00 0000 630</t>
  </si>
  <si>
    <t>Средства от продажи акций и иных форм участия в капитале, находящихся в государственной и муниципальной собственности</t>
  </si>
  <si>
    <t>01 06 01 00 04 0000 630</t>
  </si>
  <si>
    <t>Средства от продажи акций и иных форм участия в капитале, находящихся в собственности городских округов</t>
  </si>
  <si>
    <t xml:space="preserve">ИТОГО  </t>
  </si>
  <si>
    <t>Начальник финансового управления</t>
  </si>
  <si>
    <t>Приложение 5</t>
  </si>
  <si>
    <t>Источники внутреннего финансирования дефицита бюджета городского округа Красногорск за 2020 год</t>
  </si>
  <si>
    <t>План     (тыс.рублей)</t>
  </si>
  <si>
    <t>Исполнено       (тыс.рублей)</t>
  </si>
  <si>
    <t>Н.А. Гереш</t>
  </si>
  <si>
    <t>01 02 00 00 00 0000 800</t>
  </si>
  <si>
    <t>Погашение кредитов, предоставленных кредитными организациями в валюте Российской Федерации</t>
  </si>
  <si>
    <t>01 02 00 00 04 0000 810</t>
  </si>
  <si>
    <t>Погашение бюджетами городских округов кредитов от кредитных организаций в валюте Российской Федерации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</si>
</sst>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9" x14ac:knownFonts="1">
    <font>
      <sz val="11"/>
      <color indexed="8"/>
      <name val="Calibri"/>
      <family val="2"/>
      <scheme val="minor"/>
    </font>
    <font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9"/>
      <color theme="1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11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1"/>
  </cellStyleXfs>
  <cellXfs count="30">
    <xf numFmtId="0" fontId="0" fillId="0" borderId="0" xfId="0"/>
    <xf numFmtId="0" fontId="1" fillId="0" borderId="1" xfId="0" applyFont="1" applyBorder="1"/>
    <xf numFmtId="0" fontId="3" fillId="0" borderId="1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2" fillId="0" borderId="2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4" fillId="0" borderId="2" xfId="0" applyNumberFormat="1" applyFont="1" applyBorder="1" applyAlignment="1">
      <alignment horizontal="right" vertical="center"/>
    </xf>
    <xf numFmtId="164" fontId="2" fillId="0" borderId="2" xfId="0" applyNumberFormat="1" applyFont="1" applyBorder="1" applyAlignment="1">
      <alignment horizontal="right" vertical="center"/>
    </xf>
    <xf numFmtId="0" fontId="1" fillId="0" borderId="1" xfId="0" applyFont="1" applyBorder="1"/>
    <xf numFmtId="0" fontId="4" fillId="0" borderId="2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0" fillId="0" borderId="0" xfId="0" applyAlignment="1"/>
    <xf numFmtId="0" fontId="8" fillId="0" borderId="1" xfId="0" applyFont="1" applyBorder="1"/>
    <xf numFmtId="0" fontId="6" fillId="0" borderId="1" xfId="0" applyFont="1" applyBorder="1"/>
    <xf numFmtId="0" fontId="3" fillId="0" borderId="1" xfId="0" applyNumberFormat="1" applyFont="1" applyBorder="1" applyAlignment="1">
      <alignment horizontal="center"/>
    </xf>
    <xf numFmtId="0" fontId="1" fillId="0" borderId="1" xfId="0" applyFont="1" applyBorder="1"/>
    <xf numFmtId="49" fontId="4" fillId="0" borderId="2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wrapText="1"/>
    </xf>
    <xf numFmtId="0" fontId="2" fillId="0" borderId="2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"/>
  <sheetViews>
    <sheetView tabSelected="1" topLeftCell="A2" zoomScale="110" zoomScaleNormal="110" workbookViewId="0">
      <selection activeCell="H8" sqref="H8"/>
    </sheetView>
  </sheetViews>
  <sheetFormatPr defaultRowHeight="15" x14ac:dyDescent="0.25"/>
  <cols>
    <col min="1" max="1" width="8" customWidth="1"/>
    <col min="2" max="2" width="3.7109375" customWidth="1"/>
    <col min="3" max="3" width="7" customWidth="1"/>
    <col min="4" max="4" width="3.7109375" customWidth="1"/>
    <col min="5" max="5" width="5.7109375" customWidth="1"/>
    <col min="6" max="6" width="41.7109375" customWidth="1"/>
    <col min="7" max="7" width="15.5703125" customWidth="1"/>
    <col min="8" max="8" width="15.42578125" customWidth="1"/>
    <col min="9" max="20" width="10.7109375" customWidth="1"/>
    <col min="21" max="21" width="9.140625" customWidth="1"/>
  </cols>
  <sheetData>
    <row r="1" spans="1:9" x14ac:dyDescent="0.25">
      <c r="H1" s="19" t="s">
        <v>42</v>
      </c>
      <c r="I1" s="19"/>
    </row>
    <row r="2" spans="1:9" x14ac:dyDescent="0.25">
      <c r="G2" s="3"/>
    </row>
    <row r="3" spans="1:9" ht="26.25" customHeight="1" x14ac:dyDescent="0.25">
      <c r="A3" s="22" t="s">
        <v>43</v>
      </c>
      <c r="B3" s="22"/>
      <c r="C3" s="22"/>
      <c r="D3" s="22"/>
      <c r="E3" s="22"/>
      <c r="F3" s="22"/>
      <c r="G3" s="22"/>
      <c r="H3" s="22"/>
    </row>
    <row r="4" spans="1:9" x14ac:dyDescent="0.25">
      <c r="A4" s="2"/>
      <c r="B4" s="2"/>
      <c r="C4" s="2"/>
      <c r="D4" s="2"/>
      <c r="E4" s="2"/>
      <c r="F4" s="2"/>
      <c r="G4" s="2"/>
    </row>
    <row r="5" spans="1:9" ht="22.5" x14ac:dyDescent="0.25">
      <c r="A5" s="14" t="s">
        <v>0</v>
      </c>
      <c r="B5" s="28" t="s">
        <v>1</v>
      </c>
      <c r="C5" s="28"/>
      <c r="D5" s="28"/>
      <c r="E5" s="28"/>
      <c r="F5" s="15" t="s">
        <v>2</v>
      </c>
      <c r="G5" s="18" t="s">
        <v>44</v>
      </c>
      <c r="H5" s="18" t="s">
        <v>45</v>
      </c>
    </row>
    <row r="6" spans="1:9" x14ac:dyDescent="0.25">
      <c r="A6" s="4">
        <v>1</v>
      </c>
      <c r="B6" s="26">
        <v>2</v>
      </c>
      <c r="C6" s="26"/>
      <c r="D6" s="26"/>
      <c r="E6" s="26"/>
      <c r="F6" s="14">
        <v>3</v>
      </c>
      <c r="G6" s="14">
        <v>4</v>
      </c>
      <c r="H6" s="14">
        <v>5</v>
      </c>
    </row>
    <row r="7" spans="1:9" ht="22.5" x14ac:dyDescent="0.25">
      <c r="A7" s="5" t="s">
        <v>3</v>
      </c>
      <c r="B7" s="25" t="s">
        <v>4</v>
      </c>
      <c r="C7" s="25"/>
      <c r="D7" s="25"/>
      <c r="E7" s="25"/>
      <c r="F7" s="13" t="s">
        <v>5</v>
      </c>
      <c r="G7" s="10">
        <f>G8+G15+G26</f>
        <v>832797.29990999959</v>
      </c>
      <c r="H7" s="10">
        <f>H8+H15+H26</f>
        <v>-252635.01367999986</v>
      </c>
    </row>
    <row r="8" spans="1:9" ht="22.5" x14ac:dyDescent="0.25">
      <c r="A8" s="5" t="s">
        <v>3</v>
      </c>
      <c r="B8" s="25" t="s">
        <v>6</v>
      </c>
      <c r="C8" s="25"/>
      <c r="D8" s="25"/>
      <c r="E8" s="25"/>
      <c r="F8" s="13" t="s">
        <v>7</v>
      </c>
      <c r="G8" s="10">
        <f>G9+G12</f>
        <v>682384</v>
      </c>
      <c r="H8" s="10">
        <f>H9+H12</f>
        <v>-70000</v>
      </c>
    </row>
    <row r="9" spans="1:9" ht="22.5" x14ac:dyDescent="0.25">
      <c r="A9" s="5" t="s">
        <v>3</v>
      </c>
      <c r="B9" s="25" t="s">
        <v>8</v>
      </c>
      <c r="C9" s="25"/>
      <c r="D9" s="25"/>
      <c r="E9" s="25"/>
      <c r="F9" s="13" t="s">
        <v>9</v>
      </c>
      <c r="G9" s="10">
        <f t="shared" ref="G8:H10" si="0">G10</f>
        <v>682384</v>
      </c>
      <c r="H9" s="10">
        <f t="shared" si="0"/>
        <v>2275000</v>
      </c>
    </row>
    <row r="10" spans="1:9" ht="33.75" x14ac:dyDescent="0.25">
      <c r="A10" s="6" t="s">
        <v>3</v>
      </c>
      <c r="B10" s="24" t="s">
        <v>10</v>
      </c>
      <c r="C10" s="24"/>
      <c r="D10" s="24"/>
      <c r="E10" s="24"/>
      <c r="F10" s="12" t="s">
        <v>11</v>
      </c>
      <c r="G10" s="9">
        <f t="shared" si="0"/>
        <v>682384</v>
      </c>
      <c r="H10" s="9">
        <f t="shared" si="0"/>
        <v>2275000</v>
      </c>
    </row>
    <row r="11" spans="1:9" ht="33.75" x14ac:dyDescent="0.25">
      <c r="A11" s="6" t="s">
        <v>12</v>
      </c>
      <c r="B11" s="24" t="s">
        <v>10</v>
      </c>
      <c r="C11" s="24"/>
      <c r="D11" s="24"/>
      <c r="E11" s="24"/>
      <c r="F11" s="12" t="s">
        <v>11</v>
      </c>
      <c r="G11" s="9">
        <v>682384</v>
      </c>
      <c r="H11" s="9">
        <v>2275000</v>
      </c>
    </row>
    <row r="12" spans="1:9" ht="22.5" x14ac:dyDescent="0.25">
      <c r="A12" s="16" t="s">
        <v>3</v>
      </c>
      <c r="B12" s="25" t="s">
        <v>47</v>
      </c>
      <c r="C12" s="25"/>
      <c r="D12" s="25"/>
      <c r="E12" s="25"/>
      <c r="F12" s="12" t="s">
        <v>48</v>
      </c>
      <c r="G12" s="9">
        <f>G13</f>
        <v>0</v>
      </c>
      <c r="H12" s="9">
        <f>H13</f>
        <v>-2345000</v>
      </c>
    </row>
    <row r="13" spans="1:9" ht="33.75" x14ac:dyDescent="0.25">
      <c r="A13" s="17" t="s">
        <v>3</v>
      </c>
      <c r="B13" s="24" t="s">
        <v>49</v>
      </c>
      <c r="C13" s="24"/>
      <c r="D13" s="24"/>
      <c r="E13" s="24"/>
      <c r="F13" s="12" t="s">
        <v>50</v>
      </c>
      <c r="G13" s="9">
        <f>G14</f>
        <v>0</v>
      </c>
      <c r="H13" s="9">
        <f>H14</f>
        <v>-2345000</v>
      </c>
    </row>
    <row r="14" spans="1:9" ht="33.75" x14ac:dyDescent="0.25">
      <c r="A14" s="17" t="s">
        <v>12</v>
      </c>
      <c r="B14" s="24" t="s">
        <v>49</v>
      </c>
      <c r="C14" s="24"/>
      <c r="D14" s="24"/>
      <c r="E14" s="24"/>
      <c r="F14" s="12" t="s">
        <v>50</v>
      </c>
      <c r="G14" s="9">
        <v>0</v>
      </c>
      <c r="H14" s="9">
        <v>-2345000</v>
      </c>
    </row>
    <row r="15" spans="1:9" ht="22.5" x14ac:dyDescent="0.25">
      <c r="A15" s="5" t="s">
        <v>3</v>
      </c>
      <c r="B15" s="25" t="s">
        <v>13</v>
      </c>
      <c r="C15" s="25"/>
      <c r="D15" s="25"/>
      <c r="E15" s="25"/>
      <c r="F15" s="13" t="s">
        <v>14</v>
      </c>
      <c r="G15" s="10">
        <f>G21+G16</f>
        <v>148413.29990999959</v>
      </c>
      <c r="H15" s="10">
        <f>H21+H16</f>
        <v>-184668.01367999986</v>
      </c>
    </row>
    <row r="16" spans="1:9" x14ac:dyDescent="0.25">
      <c r="A16" s="5" t="s">
        <v>3</v>
      </c>
      <c r="B16" s="25" t="s">
        <v>15</v>
      </c>
      <c r="C16" s="25"/>
      <c r="D16" s="25"/>
      <c r="E16" s="25"/>
      <c r="F16" s="13" t="s">
        <v>16</v>
      </c>
      <c r="G16" s="10">
        <f t="shared" ref="G16:H19" si="1">G17</f>
        <v>-13381496.22373</v>
      </c>
      <c r="H16" s="10">
        <f t="shared" si="1"/>
        <v>-15742913.204460001</v>
      </c>
    </row>
    <row r="17" spans="1:8" x14ac:dyDescent="0.25">
      <c r="A17" s="6" t="s">
        <v>3</v>
      </c>
      <c r="B17" s="24" t="s">
        <v>17</v>
      </c>
      <c r="C17" s="24"/>
      <c r="D17" s="24"/>
      <c r="E17" s="24"/>
      <c r="F17" s="12" t="s">
        <v>18</v>
      </c>
      <c r="G17" s="9">
        <f t="shared" si="1"/>
        <v>-13381496.22373</v>
      </c>
      <c r="H17" s="9">
        <f t="shared" si="1"/>
        <v>-15742913.204460001</v>
      </c>
    </row>
    <row r="18" spans="1:8" ht="22.5" x14ac:dyDescent="0.25">
      <c r="A18" s="6" t="s">
        <v>3</v>
      </c>
      <c r="B18" s="24" t="s">
        <v>19</v>
      </c>
      <c r="C18" s="24"/>
      <c r="D18" s="24"/>
      <c r="E18" s="24"/>
      <c r="F18" s="12" t="s">
        <v>20</v>
      </c>
      <c r="G18" s="9">
        <f t="shared" si="1"/>
        <v>-13381496.22373</v>
      </c>
      <c r="H18" s="9">
        <f t="shared" si="1"/>
        <v>-15742913.204460001</v>
      </c>
    </row>
    <row r="19" spans="1:8" ht="22.5" x14ac:dyDescent="0.25">
      <c r="A19" s="6" t="s">
        <v>3</v>
      </c>
      <c r="B19" s="24" t="s">
        <v>21</v>
      </c>
      <c r="C19" s="24"/>
      <c r="D19" s="24"/>
      <c r="E19" s="24"/>
      <c r="F19" s="12" t="s">
        <v>22</v>
      </c>
      <c r="G19" s="9">
        <f t="shared" si="1"/>
        <v>-13381496.22373</v>
      </c>
      <c r="H19" s="9">
        <f t="shared" si="1"/>
        <v>-15742913.204460001</v>
      </c>
    </row>
    <row r="20" spans="1:8" ht="22.5" x14ac:dyDescent="0.25">
      <c r="A20" s="6" t="s">
        <v>23</v>
      </c>
      <c r="B20" s="24" t="s">
        <v>21</v>
      </c>
      <c r="C20" s="24"/>
      <c r="D20" s="24"/>
      <c r="E20" s="24"/>
      <c r="F20" s="12" t="s">
        <v>22</v>
      </c>
      <c r="G20" s="9">
        <f>-12697112.22373-682384-2000</f>
        <v>-13381496.22373</v>
      </c>
      <c r="H20" s="9">
        <v>-15742913.204460001</v>
      </c>
    </row>
    <row r="21" spans="1:8" x14ac:dyDescent="0.25">
      <c r="A21" s="5" t="s">
        <v>3</v>
      </c>
      <c r="B21" s="25" t="s">
        <v>24</v>
      </c>
      <c r="C21" s="25"/>
      <c r="D21" s="25"/>
      <c r="E21" s="25"/>
      <c r="F21" s="13" t="s">
        <v>25</v>
      </c>
      <c r="G21" s="10">
        <f t="shared" ref="G21:H24" si="2">G22</f>
        <v>13529909.523639999</v>
      </c>
      <c r="H21" s="10">
        <f t="shared" si="2"/>
        <v>15558245.190780001</v>
      </c>
    </row>
    <row r="22" spans="1:8" x14ac:dyDescent="0.25">
      <c r="A22" s="6" t="s">
        <v>3</v>
      </c>
      <c r="B22" s="24" t="s">
        <v>26</v>
      </c>
      <c r="C22" s="24"/>
      <c r="D22" s="24"/>
      <c r="E22" s="24"/>
      <c r="F22" s="12" t="s">
        <v>27</v>
      </c>
      <c r="G22" s="9">
        <f t="shared" si="2"/>
        <v>13529909.523639999</v>
      </c>
      <c r="H22" s="9">
        <f t="shared" si="2"/>
        <v>15558245.190780001</v>
      </c>
    </row>
    <row r="23" spans="1:8" ht="22.5" x14ac:dyDescent="0.25">
      <c r="A23" s="6" t="s">
        <v>3</v>
      </c>
      <c r="B23" s="24" t="s">
        <v>28</v>
      </c>
      <c r="C23" s="24"/>
      <c r="D23" s="24"/>
      <c r="E23" s="24"/>
      <c r="F23" s="12" t="s">
        <v>29</v>
      </c>
      <c r="G23" s="9">
        <f t="shared" si="2"/>
        <v>13529909.523639999</v>
      </c>
      <c r="H23" s="9">
        <f t="shared" si="2"/>
        <v>15558245.190780001</v>
      </c>
    </row>
    <row r="24" spans="1:8" ht="22.5" x14ac:dyDescent="0.25">
      <c r="A24" s="6" t="s">
        <v>3</v>
      </c>
      <c r="B24" s="24" t="s">
        <v>30</v>
      </c>
      <c r="C24" s="24"/>
      <c r="D24" s="24"/>
      <c r="E24" s="24"/>
      <c r="F24" s="12" t="s">
        <v>31</v>
      </c>
      <c r="G24" s="9">
        <f t="shared" si="2"/>
        <v>13529909.523639999</v>
      </c>
      <c r="H24" s="9">
        <f t="shared" si="2"/>
        <v>15558245.190780001</v>
      </c>
    </row>
    <row r="25" spans="1:8" ht="22.5" x14ac:dyDescent="0.25">
      <c r="A25" s="6" t="s">
        <v>23</v>
      </c>
      <c r="B25" s="24" t="s">
        <v>30</v>
      </c>
      <c r="C25" s="24"/>
      <c r="D25" s="24"/>
      <c r="E25" s="24"/>
      <c r="F25" s="12" t="s">
        <v>31</v>
      </c>
      <c r="G25" s="9">
        <v>13529909.523639999</v>
      </c>
      <c r="H25" s="9">
        <v>15558245.190780001</v>
      </c>
    </row>
    <row r="26" spans="1:8" ht="22.5" x14ac:dyDescent="0.25">
      <c r="A26" s="5" t="s">
        <v>3</v>
      </c>
      <c r="B26" s="25" t="s">
        <v>32</v>
      </c>
      <c r="C26" s="25"/>
      <c r="D26" s="25"/>
      <c r="E26" s="25"/>
      <c r="F26" s="13" t="s">
        <v>33</v>
      </c>
      <c r="G26" s="10">
        <f t="shared" ref="G26:H29" si="3">G27</f>
        <v>2000</v>
      </c>
      <c r="H26" s="10">
        <f t="shared" si="3"/>
        <v>2033</v>
      </c>
    </row>
    <row r="27" spans="1:8" ht="33.75" x14ac:dyDescent="0.25">
      <c r="A27" s="5" t="s">
        <v>3</v>
      </c>
      <c r="B27" s="25" t="s">
        <v>34</v>
      </c>
      <c r="C27" s="25"/>
      <c r="D27" s="25"/>
      <c r="E27" s="25"/>
      <c r="F27" s="13" t="s">
        <v>35</v>
      </c>
      <c r="G27" s="10">
        <f t="shared" si="3"/>
        <v>2000</v>
      </c>
      <c r="H27" s="10">
        <f t="shared" si="3"/>
        <v>2033</v>
      </c>
    </row>
    <row r="28" spans="1:8" ht="33.75" x14ac:dyDescent="0.25">
      <c r="A28" s="6" t="s">
        <v>3</v>
      </c>
      <c r="B28" s="24" t="s">
        <v>36</v>
      </c>
      <c r="C28" s="24"/>
      <c r="D28" s="24"/>
      <c r="E28" s="24"/>
      <c r="F28" s="12" t="s">
        <v>37</v>
      </c>
      <c r="G28" s="9">
        <f t="shared" si="3"/>
        <v>2000</v>
      </c>
      <c r="H28" s="9">
        <f t="shared" si="3"/>
        <v>2033</v>
      </c>
    </row>
    <row r="29" spans="1:8" ht="33.75" x14ac:dyDescent="0.25">
      <c r="A29" s="6" t="s">
        <v>3</v>
      </c>
      <c r="B29" s="24" t="s">
        <v>38</v>
      </c>
      <c r="C29" s="24"/>
      <c r="D29" s="24"/>
      <c r="E29" s="24"/>
      <c r="F29" s="12" t="s">
        <v>39</v>
      </c>
      <c r="G29" s="9">
        <f t="shared" si="3"/>
        <v>2000</v>
      </c>
      <c r="H29" s="9">
        <f t="shared" si="3"/>
        <v>2033</v>
      </c>
    </row>
    <row r="30" spans="1:8" ht="33.75" x14ac:dyDescent="0.25">
      <c r="A30" s="6" t="s">
        <v>12</v>
      </c>
      <c r="B30" s="24" t="s">
        <v>38</v>
      </c>
      <c r="C30" s="24"/>
      <c r="D30" s="24"/>
      <c r="E30" s="24"/>
      <c r="F30" s="12" t="s">
        <v>39</v>
      </c>
      <c r="G30" s="9">
        <v>2000</v>
      </c>
      <c r="H30" s="9">
        <v>2033</v>
      </c>
    </row>
    <row r="31" spans="1:8" x14ac:dyDescent="0.25">
      <c r="A31" s="29" t="s">
        <v>40</v>
      </c>
      <c r="B31" s="29"/>
      <c r="C31" s="29"/>
      <c r="D31" s="29"/>
      <c r="E31" s="29"/>
      <c r="F31" s="29"/>
      <c r="G31" s="10">
        <f>G7</f>
        <v>832797.29990999959</v>
      </c>
      <c r="H31" s="10">
        <f>H7</f>
        <v>-252635.01367999986</v>
      </c>
    </row>
    <row r="32" spans="1:8" x14ac:dyDescent="0.25">
      <c r="A32" s="1"/>
      <c r="B32" s="23"/>
      <c r="C32" s="23"/>
      <c r="D32" s="23"/>
      <c r="E32" s="23"/>
      <c r="F32" s="11"/>
      <c r="G32" s="11"/>
    </row>
    <row r="33" spans="1:7" s="20" customFormat="1" ht="14.25" x14ac:dyDescent="0.2">
      <c r="A33" s="27" t="s">
        <v>41</v>
      </c>
      <c r="B33" s="27"/>
      <c r="C33" s="27"/>
      <c r="D33" s="27"/>
      <c r="E33" s="27"/>
      <c r="F33" s="27"/>
      <c r="G33" s="21" t="s">
        <v>46</v>
      </c>
    </row>
    <row r="34" spans="1:7" x14ac:dyDescent="0.25">
      <c r="G34" s="8"/>
    </row>
    <row r="35" spans="1:7" x14ac:dyDescent="0.25">
      <c r="G35" s="7"/>
    </row>
    <row r="36" spans="1:7" x14ac:dyDescent="0.25">
      <c r="G36" s="8"/>
    </row>
    <row r="37" spans="1:7" x14ac:dyDescent="0.25">
      <c r="G37" s="7"/>
    </row>
  </sheetData>
  <mergeCells count="31">
    <mergeCell ref="B5:E5"/>
    <mergeCell ref="B8:E8"/>
    <mergeCell ref="B11:E11"/>
    <mergeCell ref="B17:E17"/>
    <mergeCell ref="B20:E20"/>
    <mergeCell ref="B12:E12"/>
    <mergeCell ref="B13:E13"/>
    <mergeCell ref="B14:E14"/>
    <mergeCell ref="B9:E9"/>
    <mergeCell ref="B10:E10"/>
    <mergeCell ref="B6:E6"/>
    <mergeCell ref="B7:E7"/>
    <mergeCell ref="A33:F33"/>
    <mergeCell ref="B23:E23"/>
    <mergeCell ref="A31:F31"/>
    <mergeCell ref="A3:H3"/>
    <mergeCell ref="B32:C32"/>
    <mergeCell ref="D32:E32"/>
    <mergeCell ref="B30:E30"/>
    <mergeCell ref="B28:E28"/>
    <mergeCell ref="B29:E29"/>
    <mergeCell ref="B26:E26"/>
    <mergeCell ref="B27:E27"/>
    <mergeCell ref="B24:E24"/>
    <mergeCell ref="B25:E25"/>
    <mergeCell ref="B21:E21"/>
    <mergeCell ref="B22:E22"/>
    <mergeCell ref="B18:E18"/>
    <mergeCell ref="B19:E19"/>
    <mergeCell ref="B15:E15"/>
    <mergeCell ref="B16:E16"/>
  </mergeCells>
  <pageMargins left="0.25" right="0.25" top="0.75" bottom="0.75" header="0.25" footer="0.25"/>
  <pageSetup paperSize="9" scale="8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Результат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Geresh</cp:lastModifiedBy>
  <cp:lastPrinted>2021-03-30T15:38:51Z</cp:lastPrinted>
  <dcterms:created xsi:type="dcterms:W3CDTF">2019-11-05T14:18:24Z</dcterms:created>
  <dcterms:modified xsi:type="dcterms:W3CDTF">2021-03-30T16:02:32Z</dcterms:modified>
</cp:coreProperties>
</file>